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UARIOS\PROYECTO\PACO\0 Corte trimestral\0_Corte trimestral\2018\0_enero_marzo\LM006\LM006_HOJAS DE CALCULO\"/>
    </mc:Choice>
  </mc:AlternateContent>
  <bookViews>
    <workbookView xWindow="0" yWindow="0" windowWidth="24000" windowHeight="14085" tabRatio="708"/>
  </bookViews>
  <sheets>
    <sheet name="Forma de citar" sheetId="2" r:id="rId1"/>
    <sheet name="Resumen_estructural" sheetId="1" r:id="rId2"/>
  </sheets>
  <calcPr calcId="162913"/>
</workbook>
</file>

<file path=xl/calcChain.xml><?xml version="1.0" encoding="utf-8"?>
<calcChain xmlns="http://schemas.openxmlformats.org/spreadsheetml/2006/main">
  <c r="S57" i="1" l="1"/>
  <c r="S56" i="1"/>
  <c r="S55" i="1"/>
  <c r="S54" i="1" l="1"/>
  <c r="Q54" i="1"/>
  <c r="Q55" i="1"/>
  <c r="Q56" i="1"/>
  <c r="Q57" i="1"/>
  <c r="S53" i="1"/>
  <c r="S52" i="1"/>
  <c r="S51" i="1"/>
  <c r="Q51" i="1"/>
  <c r="Q52" i="1"/>
  <c r="Q53" i="1"/>
  <c r="S50" i="1"/>
  <c r="S49" i="1"/>
  <c r="Q49" i="1"/>
  <c r="Q50" i="1"/>
  <c r="S48" i="1"/>
  <c r="S47" i="1"/>
  <c r="S46" i="1"/>
  <c r="Q46" i="1"/>
  <c r="Q47" i="1"/>
  <c r="Q48" i="1"/>
  <c r="S45" i="1"/>
  <c r="S44" i="1"/>
  <c r="Q44" i="1"/>
  <c r="Q45" i="1"/>
  <c r="S43" i="1"/>
  <c r="S42" i="1"/>
  <c r="Q42" i="1"/>
  <c r="Q43" i="1"/>
  <c r="S41" i="1"/>
  <c r="S40" i="1"/>
  <c r="Q40" i="1"/>
  <c r="Q41" i="1"/>
  <c r="S39" i="1"/>
  <c r="S38" i="1"/>
  <c r="Q38" i="1"/>
  <c r="Q39" i="1"/>
  <c r="S37" i="1"/>
  <c r="S36" i="1"/>
  <c r="S35" i="1"/>
  <c r="Q35" i="1"/>
  <c r="Q36" i="1"/>
  <c r="Q37" i="1"/>
  <c r="S34" i="1"/>
  <c r="S33" i="1"/>
  <c r="S32" i="1"/>
  <c r="S31" i="1"/>
  <c r="Q31" i="1"/>
  <c r="Q32" i="1"/>
  <c r="Q33" i="1"/>
  <c r="Q34" i="1"/>
  <c r="S30" i="1"/>
  <c r="S29" i="1"/>
  <c r="S28" i="1"/>
  <c r="S27" i="1"/>
  <c r="S26" i="1"/>
  <c r="S25" i="1"/>
  <c r="Q25" i="1"/>
  <c r="Q26" i="1"/>
  <c r="Q27" i="1"/>
  <c r="Q28" i="1"/>
  <c r="Q29" i="1"/>
  <c r="Q30" i="1"/>
  <c r="S24" i="1"/>
  <c r="S23" i="1"/>
  <c r="S22" i="1"/>
  <c r="Q22" i="1"/>
  <c r="Q23" i="1"/>
  <c r="Q24" i="1"/>
  <c r="S21" i="1"/>
  <c r="Q21" i="1"/>
  <c r="S20" i="1"/>
  <c r="S19" i="1"/>
  <c r="S18" i="1"/>
  <c r="Q19" i="1"/>
  <c r="Q20" i="1"/>
  <c r="Q18" i="1"/>
  <c r="S17" i="1"/>
  <c r="S16" i="1"/>
  <c r="S15" i="1"/>
  <c r="Q15" i="1"/>
  <c r="Q16" i="1"/>
  <c r="Q17" i="1"/>
  <c r="S14" i="1"/>
  <c r="S13" i="1"/>
  <c r="Q13" i="1"/>
  <c r="Q14" i="1"/>
  <c r="S12" i="1"/>
  <c r="S11" i="1"/>
  <c r="S10" i="1"/>
  <c r="Q10" i="1"/>
  <c r="Q11" i="1"/>
  <c r="Q12" i="1"/>
  <c r="S9" i="1"/>
  <c r="S8" i="1"/>
  <c r="Q8" i="1"/>
  <c r="Q9" i="1"/>
  <c r="S7" i="1"/>
  <c r="S6" i="1"/>
  <c r="Q6" i="1"/>
  <c r="Q5" i="1"/>
  <c r="Q7" i="1"/>
  <c r="Q4" i="1"/>
  <c r="Q3" i="1"/>
  <c r="Q2" i="1"/>
  <c r="S3" i="1" l="1"/>
  <c r="S4" i="1"/>
  <c r="S5" i="1"/>
  <c r="S2" i="1"/>
  <c r="W4" i="1" l="1"/>
</calcChain>
</file>

<file path=xl/comments1.xml><?xml version="1.0" encoding="utf-8"?>
<comments xmlns="http://schemas.openxmlformats.org/spreadsheetml/2006/main">
  <authors>
    <author>Ma. Teresa Rodriguez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Ma. Teresa Rodriguez:</t>
        </r>
        <r>
          <rPr>
            <sz val="9"/>
            <color indexed="81"/>
            <rFont val="Tahoma"/>
            <family val="2"/>
          </rPr>
          <t>Ver archivo Diseño_parcelas.xls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Ma. Teresa Rodriguez:</t>
        </r>
        <r>
          <rPr>
            <sz val="9"/>
            <color indexed="81"/>
            <rFont val="Tahoma"/>
            <family val="2"/>
          </rPr>
          <t xml:space="preserve">
solo el año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Ma. Teresa Rodriguez: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Ma. Teresa Rodriguez:</t>
        </r>
        <r>
          <rPr>
            <sz val="9"/>
            <color indexed="81"/>
            <rFont val="Tahoma"/>
            <family val="2"/>
          </rPr>
          <t xml:space="preserve">
Rm (Rhizophora mangle)
Ag (Avicennia germinans)
Lr (Laguncularia racemosa)
Ce (Conocarpus erectus)
xx (asignar uno para cada especie diferente; en la columna de observaciones indicar el nombre completo de la especie diferente a manglar)</t>
        </r>
      </text>
    </comment>
  </commentList>
</comments>
</file>

<file path=xl/sharedStrings.xml><?xml version="1.0" encoding="utf-8"?>
<sst xmlns="http://schemas.openxmlformats.org/spreadsheetml/2006/main" count="1046" uniqueCount="112">
  <si>
    <t>Estado</t>
  </si>
  <si>
    <t>Fecha de muestreo</t>
  </si>
  <si>
    <t>Sistema Lagunar</t>
  </si>
  <si>
    <t>Densidad (indv/ha)</t>
  </si>
  <si>
    <t>Densidad relativa</t>
  </si>
  <si>
    <t>Frecuencia relativa</t>
  </si>
  <si>
    <t>Dominancia relativa</t>
  </si>
  <si>
    <t>Densidad de plantulas por m2</t>
  </si>
  <si>
    <t>Densidad de plantulas por ha</t>
  </si>
  <si>
    <t>Año</t>
  </si>
  <si>
    <t>Localidad</t>
  </si>
  <si>
    <t>1A</t>
  </si>
  <si>
    <t>Guerrero</t>
  </si>
  <si>
    <t>Joluta</t>
  </si>
  <si>
    <t>Parcela Don Roberto</t>
  </si>
  <si>
    <t>ID</t>
  </si>
  <si>
    <t>Chantecuan</t>
  </si>
  <si>
    <t>Ag</t>
  </si>
  <si>
    <t>2B</t>
  </si>
  <si>
    <t>Lr</t>
  </si>
  <si>
    <t>3C</t>
  </si>
  <si>
    <t>Ce</t>
  </si>
  <si>
    <t>4D</t>
  </si>
  <si>
    <t>Feliciano</t>
  </si>
  <si>
    <t>5E</t>
  </si>
  <si>
    <t>6F</t>
  </si>
  <si>
    <t>El Chico</t>
  </si>
  <si>
    <t>El Zapote</t>
  </si>
  <si>
    <t>7G</t>
  </si>
  <si>
    <t>Rio la Unión</t>
  </si>
  <si>
    <t>8H</t>
  </si>
  <si>
    <t>La Unión</t>
  </si>
  <si>
    <t>El Capire</t>
  </si>
  <si>
    <t>9I</t>
  </si>
  <si>
    <t>10J</t>
  </si>
  <si>
    <t>Rm</t>
  </si>
  <si>
    <t>11K</t>
  </si>
  <si>
    <t>Pantla</t>
  </si>
  <si>
    <t>12L</t>
  </si>
  <si>
    <t>La Manglera</t>
  </si>
  <si>
    <t>13M</t>
  </si>
  <si>
    <t>La Manglera 2</t>
  </si>
  <si>
    <t>14N</t>
  </si>
  <si>
    <t>Boca Barra</t>
  </si>
  <si>
    <t>15Ñ</t>
  </si>
  <si>
    <t>El zanjón</t>
  </si>
  <si>
    <t>16O</t>
  </si>
  <si>
    <t>Ixtapa</t>
  </si>
  <si>
    <t>Playa Linda</t>
  </si>
  <si>
    <t>17P</t>
  </si>
  <si>
    <t>18Q</t>
  </si>
  <si>
    <t>19R</t>
  </si>
  <si>
    <t>Ciclopista</t>
  </si>
  <si>
    <t>20S</t>
  </si>
  <si>
    <t>El Mirador</t>
  </si>
  <si>
    <t>21T</t>
  </si>
  <si>
    <t>Barra de potosi</t>
  </si>
  <si>
    <t>El botoncillo</t>
  </si>
  <si>
    <t>22U</t>
  </si>
  <si>
    <t>El salitral</t>
  </si>
  <si>
    <t>23V</t>
  </si>
  <si>
    <t>El Cerro</t>
  </si>
  <si>
    <t>24W</t>
  </si>
  <si>
    <t>Don Lencho</t>
  </si>
  <si>
    <t>25X</t>
  </si>
  <si>
    <t>Don Lencho 2</t>
  </si>
  <si>
    <t>26Y</t>
  </si>
  <si>
    <t>Doberia</t>
  </si>
  <si>
    <t>Coyuca - Mitla</t>
  </si>
  <si>
    <t>27Z</t>
  </si>
  <si>
    <t>Guayabal</t>
  </si>
  <si>
    <t>28AA</t>
  </si>
  <si>
    <t>29AB</t>
  </si>
  <si>
    <t>Barra de Coyuca</t>
  </si>
  <si>
    <t>Punta Carrizo</t>
  </si>
  <si>
    <t>30AC</t>
  </si>
  <si>
    <t>Los Mogotes</t>
  </si>
  <si>
    <t>31AD</t>
  </si>
  <si>
    <t>Barra de Tecuanapa</t>
  </si>
  <si>
    <t>La Candelilla</t>
  </si>
  <si>
    <t>Barra de Tecoanapa</t>
  </si>
  <si>
    <t>32AE</t>
  </si>
  <si>
    <t>La tuza</t>
  </si>
  <si>
    <t>33AF</t>
  </si>
  <si>
    <t>La Bocabarra</t>
  </si>
  <si>
    <t>34AG</t>
  </si>
  <si>
    <t>El Campamento</t>
  </si>
  <si>
    <t>Sp</t>
  </si>
  <si>
    <t>Alt_ T (m)</t>
  </si>
  <si>
    <t>Alt_Ft (m)</t>
  </si>
  <si>
    <t>Diám Copa (m)</t>
  </si>
  <si>
    <t>AB (m²/ha)</t>
  </si>
  <si>
    <t>Densidad (ind/Ua)</t>
  </si>
  <si>
    <t>DAP (cm)</t>
  </si>
  <si>
    <t>IVI</t>
  </si>
  <si>
    <t>ICH</t>
  </si>
  <si>
    <t>% extracción</t>
  </si>
  <si>
    <t>% mortalidad</t>
  </si>
  <si>
    <t>La salinita</t>
  </si>
  <si>
    <t>Rancho Los Placeres</t>
  </si>
  <si>
    <t>El Palmar</t>
  </si>
  <si>
    <t>35AH</t>
  </si>
  <si>
    <t xml:space="preserve">DAP-d (cm) </t>
  </si>
  <si>
    <t>AltT_ d (m)</t>
  </si>
  <si>
    <t>Charco el Chorro</t>
  </si>
  <si>
    <t>AB (m²)</t>
  </si>
  <si>
    <t>Hacienda de cabañas</t>
  </si>
  <si>
    <t>A</t>
  </si>
  <si>
    <t>B</t>
  </si>
  <si>
    <t>C</t>
  </si>
  <si>
    <t>D</t>
  </si>
  <si>
    <t>Nombre del Sitio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</si>
</sst>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1"/>
    <cellStyle name="Normal 12" xfId="2"/>
    <cellStyle name="Normal 13" xfId="3"/>
    <cellStyle name="Normal 15" xfId="4"/>
    <cellStyle name="Normal 20" xfId="5"/>
    <cellStyle name="Normal 22" xfId="6"/>
    <cellStyle name="Normal 24" xfId="7"/>
    <cellStyle name="Normal 27" xfId="8"/>
    <cellStyle name="Normal 2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bio.gob.mx/institucion/proyectos/resultados/InfLM006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4</xdr:row>
      <xdr:rowOff>114300</xdr:rowOff>
    </xdr:from>
    <xdr:to>
      <xdr:col>9</xdr:col>
      <xdr:colOff>276225</xdr:colOff>
      <xdr:row>9</xdr:row>
      <xdr:rowOff>47625</xdr:rowOff>
    </xdr:to>
    <xdr:sp macro="" textlink="">
      <xdr:nvSpPr>
        <xdr:cNvPr id="2" name="1 CuadroTexto"/>
        <xdr:cNvSpPr txBox="1"/>
      </xdr:nvSpPr>
      <xdr:spPr>
        <a:xfrm>
          <a:off x="1181100" y="876300"/>
          <a:ext cx="595312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Forma de citar: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Carbajal-Evaristo S. S. y A. López Santos. 2018. Inventario y monitoreo del estado actual de los bosques de manglar de Guerrero. Pro Manglares: Proyecto de Asesores para la Sustentabilidad Costera A. C.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Hoja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cálculo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SNIB-CONABIO. Proyecto No. LM006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Ciudad de México.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752475</xdr:colOff>
      <xdr:row>12</xdr:row>
      <xdr:rowOff>28575</xdr:rowOff>
    </xdr:from>
    <xdr:to>
      <xdr:col>6</xdr:col>
      <xdr:colOff>361950</xdr:colOff>
      <xdr:row>14</xdr:row>
      <xdr:rowOff>9525</xdr:rowOff>
    </xdr:to>
    <xdr:sp macro="" textlink="">
      <xdr:nvSpPr>
        <xdr:cNvPr id="3" name="2 CuadroTexto">
          <a:hlinkClick xmlns:r="http://schemas.openxmlformats.org/officeDocument/2006/relationships" r:id="rId1"/>
        </xdr:cNvPr>
        <xdr:cNvSpPr txBox="1"/>
      </xdr:nvSpPr>
      <xdr:spPr>
        <a:xfrm>
          <a:off x="3038475" y="2314575"/>
          <a:ext cx="18954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Ver Informe final</a:t>
          </a:r>
          <a:endParaRPr lang="es-ES" sz="1400">
            <a:solidFill>
              <a:srgbClr val="FF0000"/>
            </a:solidFill>
          </a:endParaRPr>
        </a:p>
        <a:p>
          <a:endParaRPr lang="es-ES"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71"/>
  <sheetViews>
    <sheetView zoomScaleNormal="100" workbookViewId="0">
      <pane ySplit="1" topLeftCell="A2" activePane="bottomLeft" state="frozen"/>
      <selection pane="bottomLeft" activeCell="X9" sqref="X9"/>
    </sheetView>
  </sheetViews>
  <sheetFormatPr baseColWidth="10" defaultColWidth="11.42578125" defaultRowHeight="12.75" x14ac:dyDescent="0.25"/>
  <cols>
    <col min="1" max="1" width="5.85546875" style="1" customWidth="1"/>
    <col min="2" max="2" width="10.5703125" style="1" customWidth="1"/>
    <col min="3" max="3" width="9.5703125" style="1" customWidth="1"/>
    <col min="4" max="4" width="19.140625" style="1" customWidth="1"/>
    <col min="5" max="5" width="11.7109375" style="1" customWidth="1"/>
    <col min="6" max="6" width="6" style="1" customWidth="1"/>
    <col min="7" max="7" width="11.140625" style="1" customWidth="1"/>
    <col min="8" max="8" width="3.7109375" style="1" bestFit="1" customWidth="1"/>
    <col min="9" max="9" width="5.85546875" style="1" customWidth="1"/>
    <col min="10" max="10" width="6.42578125" style="1" customWidth="1"/>
    <col min="11" max="11" width="6.140625" style="1" customWidth="1"/>
    <col min="12" max="12" width="7" style="1" customWidth="1"/>
    <col min="13" max="13" width="6" style="1" customWidth="1"/>
    <col min="14" max="14" width="6.85546875" style="1" customWidth="1"/>
    <col min="15" max="15" width="8.7109375" style="1" customWidth="1"/>
    <col min="16" max="16" width="7.140625" style="1" bestFit="1" customWidth="1"/>
    <col min="17" max="17" width="7.140625" style="1" customWidth="1"/>
    <col min="18" max="18" width="7.7109375" style="1" customWidth="1"/>
    <col min="19" max="19" width="7.85546875" style="1" customWidth="1"/>
    <col min="20" max="22" width="12.42578125" style="1" bestFit="1" customWidth="1"/>
    <col min="23" max="23" width="7.85546875" style="1" customWidth="1"/>
    <col min="24" max="24" width="5.7109375" style="1" customWidth="1"/>
    <col min="25" max="25" width="6.7109375" style="1" customWidth="1"/>
    <col min="26" max="26" width="6.140625" style="1" customWidth="1"/>
    <col min="27" max="27" width="10.7109375" style="1" customWidth="1"/>
    <col min="28" max="28" width="14.28515625" style="1" customWidth="1"/>
    <col min="29" max="16384" width="11.42578125" style="1"/>
  </cols>
  <sheetData>
    <row r="1" spans="1:28" ht="51" x14ac:dyDescent="0.25">
      <c r="A1" s="1" t="s">
        <v>15</v>
      </c>
      <c r="B1" s="1" t="s">
        <v>0</v>
      </c>
      <c r="C1" s="1" t="s">
        <v>10</v>
      </c>
      <c r="D1" s="1" t="s">
        <v>111</v>
      </c>
      <c r="E1" s="1" t="s">
        <v>2</v>
      </c>
      <c r="F1" s="1" t="s">
        <v>9</v>
      </c>
      <c r="G1" s="1" t="s">
        <v>1</v>
      </c>
      <c r="H1" s="1" t="s">
        <v>87</v>
      </c>
      <c r="I1" s="1" t="s">
        <v>93</v>
      </c>
      <c r="J1" s="1" t="s">
        <v>102</v>
      </c>
      <c r="K1" s="1" t="s">
        <v>88</v>
      </c>
      <c r="L1" s="1" t="s">
        <v>103</v>
      </c>
      <c r="M1" s="1" t="s">
        <v>89</v>
      </c>
      <c r="N1" s="1" t="s">
        <v>89</v>
      </c>
      <c r="O1" s="1" t="s">
        <v>90</v>
      </c>
      <c r="P1" s="1" t="s">
        <v>105</v>
      </c>
      <c r="Q1" s="1" t="s">
        <v>91</v>
      </c>
      <c r="R1" s="1" t="s">
        <v>92</v>
      </c>
      <c r="S1" s="1" t="s">
        <v>3</v>
      </c>
      <c r="T1" s="1" t="s">
        <v>4</v>
      </c>
      <c r="U1" s="1" t="s">
        <v>5</v>
      </c>
      <c r="V1" s="1" t="s">
        <v>6</v>
      </c>
      <c r="W1" s="1" t="s">
        <v>94</v>
      </c>
      <c r="X1" s="1" t="s">
        <v>95</v>
      </c>
      <c r="Y1" s="1" t="s">
        <v>96</v>
      </c>
      <c r="Z1" s="1" t="s">
        <v>97</v>
      </c>
      <c r="AA1" s="1" t="s">
        <v>7</v>
      </c>
      <c r="AB1" s="1" t="s">
        <v>8</v>
      </c>
    </row>
    <row r="2" spans="1:28" ht="36" customHeight="1" x14ac:dyDescent="0.25">
      <c r="A2" s="1" t="s">
        <v>107</v>
      </c>
      <c r="B2" s="1" t="s">
        <v>12</v>
      </c>
      <c r="C2" s="1" t="s">
        <v>13</v>
      </c>
      <c r="D2" s="1" t="s">
        <v>14</v>
      </c>
      <c r="E2" s="1" t="s">
        <v>16</v>
      </c>
      <c r="F2" s="1">
        <v>2015</v>
      </c>
      <c r="G2" s="6">
        <v>42016</v>
      </c>
      <c r="H2" s="1" t="s">
        <v>17</v>
      </c>
      <c r="I2" s="2">
        <v>10.44</v>
      </c>
      <c r="J2" s="2">
        <v>2.17</v>
      </c>
      <c r="K2" s="2">
        <v>8.27</v>
      </c>
      <c r="L2" s="2">
        <v>1.49</v>
      </c>
      <c r="M2" s="2">
        <v>5.03</v>
      </c>
      <c r="N2" s="2">
        <v>1.1399999999999999</v>
      </c>
      <c r="O2" s="2">
        <v>3.23</v>
      </c>
      <c r="P2" s="3">
        <v>0.78204294244341421</v>
      </c>
      <c r="Q2" s="3">
        <f>P2/400*10000</f>
        <v>19.551073561085357</v>
      </c>
      <c r="R2" s="5">
        <v>76</v>
      </c>
      <c r="S2" s="5">
        <f>R2*10000/400</f>
        <v>1900</v>
      </c>
      <c r="T2" s="4">
        <v>96.202531649999997</v>
      </c>
      <c r="U2" s="4">
        <v>96.202531649999997</v>
      </c>
      <c r="V2" s="4">
        <v>97.309478830000003</v>
      </c>
      <c r="W2" s="4">
        <v>289.7</v>
      </c>
      <c r="X2" s="8">
        <v>2.5459326999999998</v>
      </c>
      <c r="Y2" s="2">
        <v>0.96153845999999998</v>
      </c>
      <c r="Z2" s="2">
        <v>20.19230769</v>
      </c>
      <c r="AA2" s="2">
        <v>0</v>
      </c>
      <c r="AB2" s="2">
        <v>0</v>
      </c>
    </row>
    <row r="3" spans="1:28" ht="36" customHeight="1" x14ac:dyDescent="0.25">
      <c r="A3" s="1" t="s">
        <v>107</v>
      </c>
      <c r="B3" s="1" t="s">
        <v>12</v>
      </c>
      <c r="C3" s="1" t="s">
        <v>13</v>
      </c>
      <c r="D3" s="1" t="s">
        <v>14</v>
      </c>
      <c r="E3" s="1" t="s">
        <v>16</v>
      </c>
      <c r="F3" s="1">
        <v>2015</v>
      </c>
      <c r="G3" s="6">
        <v>42016</v>
      </c>
      <c r="H3" s="1" t="s">
        <v>19</v>
      </c>
      <c r="I3" s="2">
        <v>9.57</v>
      </c>
      <c r="J3" s="2">
        <v>0.78</v>
      </c>
      <c r="K3" s="2">
        <v>7.77</v>
      </c>
      <c r="L3" s="2">
        <v>1.0900000000000001</v>
      </c>
      <c r="M3" s="2">
        <v>4.03</v>
      </c>
      <c r="N3" s="2">
        <v>0.72</v>
      </c>
      <c r="O3" s="2">
        <v>6.37</v>
      </c>
      <c r="P3" s="3">
        <v>0.37</v>
      </c>
      <c r="Q3" s="3">
        <f>P3/400*10000</f>
        <v>9.25</v>
      </c>
      <c r="R3" s="5">
        <v>3</v>
      </c>
      <c r="S3" s="5">
        <f t="shared" ref="S3:S57" si="0">R3*10000/400</f>
        <v>75</v>
      </c>
      <c r="T3" s="4">
        <v>3.7974683539999998</v>
      </c>
      <c r="U3" s="4">
        <v>3.7974683539999998</v>
      </c>
      <c r="V3" s="4">
        <v>2.6905211680000001</v>
      </c>
      <c r="W3" s="4">
        <v>10.3</v>
      </c>
      <c r="X3" s="8">
        <v>2.5459326999999998</v>
      </c>
      <c r="Y3" s="2">
        <v>0</v>
      </c>
      <c r="Z3" s="2">
        <v>2.884615385</v>
      </c>
      <c r="AA3" s="2">
        <v>0</v>
      </c>
      <c r="AB3" s="2">
        <v>0</v>
      </c>
    </row>
    <row r="4" spans="1:28" ht="36" customHeight="1" x14ac:dyDescent="0.25">
      <c r="A4" s="1" t="s">
        <v>108</v>
      </c>
      <c r="B4" s="1" t="s">
        <v>12</v>
      </c>
      <c r="C4" s="1" t="s">
        <v>13</v>
      </c>
      <c r="D4" s="1" t="s">
        <v>14</v>
      </c>
      <c r="E4" s="1" t="s">
        <v>16</v>
      </c>
      <c r="F4" s="1">
        <v>2015</v>
      </c>
      <c r="G4" s="6">
        <v>42016</v>
      </c>
      <c r="H4" s="1" t="s">
        <v>19</v>
      </c>
      <c r="I4" s="2">
        <v>12.17</v>
      </c>
      <c r="J4" s="2">
        <v>3.02</v>
      </c>
      <c r="K4" s="2">
        <v>7.92</v>
      </c>
      <c r="L4" s="2">
        <v>1.46</v>
      </c>
      <c r="M4" s="2">
        <v>4.8899999999999997</v>
      </c>
      <c r="N4" s="2">
        <v>1.19</v>
      </c>
      <c r="O4" s="2">
        <v>5.67</v>
      </c>
      <c r="P4" s="3">
        <v>1.5585</v>
      </c>
      <c r="Q4" s="3">
        <f>P4/400*10000</f>
        <v>38.962499999999999</v>
      </c>
      <c r="R4" s="5">
        <v>86</v>
      </c>
      <c r="S4" s="5">
        <f t="shared" si="0"/>
        <v>2150</v>
      </c>
      <c r="T4" s="4">
        <v>100</v>
      </c>
      <c r="U4" s="4">
        <v>100</v>
      </c>
      <c r="V4" s="4">
        <v>100</v>
      </c>
      <c r="W4" s="4">
        <f ca="1">SUM(T4:W4)</f>
        <v>1200</v>
      </c>
      <c r="X4" s="2">
        <v>2.6528993630594382</v>
      </c>
      <c r="Y4" s="2">
        <v>0</v>
      </c>
      <c r="Z4" s="2">
        <v>0</v>
      </c>
      <c r="AA4" s="2">
        <v>0</v>
      </c>
      <c r="AB4" s="2">
        <v>0</v>
      </c>
    </row>
    <row r="5" spans="1:28" ht="24" customHeight="1" x14ac:dyDescent="0.25">
      <c r="A5" s="1" t="s">
        <v>109</v>
      </c>
      <c r="B5" s="1" t="s">
        <v>12</v>
      </c>
      <c r="C5" s="1" t="s">
        <v>13</v>
      </c>
      <c r="D5" s="1" t="s">
        <v>98</v>
      </c>
      <c r="E5" s="1" t="s">
        <v>16</v>
      </c>
      <c r="F5" s="1">
        <v>2015</v>
      </c>
      <c r="G5" s="6">
        <v>42017</v>
      </c>
      <c r="H5" s="1" t="s">
        <v>17</v>
      </c>
      <c r="I5" s="2">
        <v>9.27</v>
      </c>
      <c r="J5" s="2">
        <v>2.23</v>
      </c>
      <c r="K5" s="2">
        <v>7.45</v>
      </c>
      <c r="L5" s="2">
        <v>1.67</v>
      </c>
      <c r="M5" s="2">
        <v>3.93</v>
      </c>
      <c r="N5" s="2">
        <v>1.26</v>
      </c>
      <c r="O5" s="2">
        <v>11.54</v>
      </c>
      <c r="P5" s="3">
        <v>0.12859999999999999</v>
      </c>
      <c r="Q5" s="3">
        <f t="shared" ref="Q5:Q20" si="1">P5/400*10000</f>
        <v>3.2149999999999994</v>
      </c>
      <c r="R5" s="5">
        <v>15</v>
      </c>
      <c r="S5" s="5">
        <f t="shared" si="0"/>
        <v>375</v>
      </c>
      <c r="T5" s="4">
        <v>19.23076923</v>
      </c>
      <c r="U5" s="4">
        <v>19.23076923</v>
      </c>
      <c r="V5" s="4">
        <v>17.135243169999999</v>
      </c>
      <c r="W5" s="4">
        <v>55.5967816</v>
      </c>
      <c r="X5" s="8">
        <v>3.6600880299999998</v>
      </c>
      <c r="Y5" s="2">
        <v>4.7619047600000002</v>
      </c>
      <c r="Z5" s="2">
        <v>2.3809523810000002</v>
      </c>
      <c r="AA5" s="2">
        <v>0</v>
      </c>
      <c r="AB5" s="2">
        <v>0</v>
      </c>
    </row>
    <row r="6" spans="1:28" ht="24" customHeight="1" x14ac:dyDescent="0.25">
      <c r="A6" s="1" t="s">
        <v>109</v>
      </c>
      <c r="B6" s="1" t="s">
        <v>12</v>
      </c>
      <c r="C6" s="1" t="s">
        <v>13</v>
      </c>
      <c r="D6" s="1" t="s">
        <v>98</v>
      </c>
      <c r="E6" s="1" t="s">
        <v>16</v>
      </c>
      <c r="F6" s="1">
        <v>2015</v>
      </c>
      <c r="G6" s="6">
        <v>42018</v>
      </c>
      <c r="H6" s="1" t="s">
        <v>21</v>
      </c>
      <c r="I6" s="2">
        <v>18.350000000000001</v>
      </c>
      <c r="J6" s="2">
        <v>2.56</v>
      </c>
      <c r="K6" s="2">
        <v>14.81</v>
      </c>
      <c r="L6" s="2">
        <v>1.61</v>
      </c>
      <c r="M6" s="2">
        <v>8.61</v>
      </c>
      <c r="N6" s="2">
        <v>1.37</v>
      </c>
      <c r="O6" s="2">
        <v>11.42</v>
      </c>
      <c r="P6" s="3">
        <v>0.61960000000000004</v>
      </c>
      <c r="Q6" s="3">
        <f t="shared" si="1"/>
        <v>15.49</v>
      </c>
      <c r="R6" s="5">
        <v>61</v>
      </c>
      <c r="S6" s="5">
        <f t="shared" si="0"/>
        <v>1525</v>
      </c>
      <c r="T6" s="4">
        <v>78.205128209999998</v>
      </c>
      <c r="U6" s="4">
        <v>78.205128209999998</v>
      </c>
      <c r="V6" s="4">
        <v>82.558294470000007</v>
      </c>
      <c r="W6" s="4">
        <v>238.96855099999999</v>
      </c>
      <c r="X6" s="8">
        <v>3.6600880299999998</v>
      </c>
      <c r="Y6" s="2">
        <v>0</v>
      </c>
      <c r="Z6" s="2">
        <v>0</v>
      </c>
      <c r="AA6" s="2">
        <v>0</v>
      </c>
      <c r="AB6" s="2">
        <v>0</v>
      </c>
    </row>
    <row r="7" spans="1:28" ht="24" customHeight="1" x14ac:dyDescent="0.25">
      <c r="A7" s="1" t="s">
        <v>109</v>
      </c>
      <c r="B7" s="1" t="s">
        <v>12</v>
      </c>
      <c r="C7" s="1" t="s">
        <v>13</v>
      </c>
      <c r="D7" s="1" t="s">
        <v>98</v>
      </c>
      <c r="E7" s="1" t="s">
        <v>16</v>
      </c>
      <c r="F7" s="1">
        <v>2015</v>
      </c>
      <c r="G7" s="6">
        <v>42019</v>
      </c>
      <c r="H7" s="6" t="s">
        <v>19</v>
      </c>
      <c r="I7" s="2">
        <v>3.75</v>
      </c>
      <c r="J7" s="2">
        <v>1.1599999999999999</v>
      </c>
      <c r="K7" s="2">
        <v>2.75</v>
      </c>
      <c r="L7" s="2">
        <v>1.28</v>
      </c>
      <c r="M7" s="2">
        <v>1.1499999999999999</v>
      </c>
      <c r="N7" s="2">
        <v>0.27</v>
      </c>
      <c r="O7" s="2">
        <v>2.94</v>
      </c>
      <c r="P7" s="3">
        <v>2.3E-3</v>
      </c>
      <c r="Q7" s="3">
        <f t="shared" si="1"/>
        <v>5.7500000000000002E-2</v>
      </c>
      <c r="R7" s="5">
        <v>2</v>
      </c>
      <c r="S7" s="5">
        <f t="shared" si="0"/>
        <v>50</v>
      </c>
      <c r="T7" s="4">
        <v>2.5641025640000001</v>
      </c>
      <c r="U7" s="4">
        <v>2.5641025640000001</v>
      </c>
      <c r="V7" s="4">
        <v>0.30646235799999999</v>
      </c>
      <c r="W7" s="4">
        <v>5.4346674899999998</v>
      </c>
      <c r="X7" s="8">
        <v>3.6600880299999998</v>
      </c>
      <c r="Y7" s="2">
        <v>0</v>
      </c>
      <c r="Z7" s="2">
        <v>0</v>
      </c>
      <c r="AA7" s="2">
        <v>0</v>
      </c>
      <c r="AB7" s="2">
        <v>0</v>
      </c>
    </row>
    <row r="8" spans="1:28" ht="36" customHeight="1" x14ac:dyDescent="0.25">
      <c r="A8" s="1" t="s">
        <v>110</v>
      </c>
      <c r="B8" s="1" t="s">
        <v>12</v>
      </c>
      <c r="C8" s="1" t="s">
        <v>23</v>
      </c>
      <c r="D8" s="1" t="s">
        <v>99</v>
      </c>
      <c r="E8" s="1" t="s">
        <v>16</v>
      </c>
      <c r="F8" s="1">
        <v>2015</v>
      </c>
      <c r="G8" s="6">
        <v>42018</v>
      </c>
      <c r="H8" s="6" t="s">
        <v>19</v>
      </c>
      <c r="I8" s="2">
        <v>11.55099338</v>
      </c>
      <c r="J8" s="2">
        <v>1.5655135760000001</v>
      </c>
      <c r="K8" s="2">
        <v>11.981324499999999</v>
      </c>
      <c r="L8" s="2">
        <v>1.033917362</v>
      </c>
      <c r="M8" s="2">
        <v>6.9708608999999999</v>
      </c>
      <c r="N8" s="2">
        <v>0.98741319999999999</v>
      </c>
      <c r="O8" s="2">
        <v>7.4176821200000003</v>
      </c>
      <c r="P8" s="3">
        <v>0.46851910000000002</v>
      </c>
      <c r="Q8" s="3">
        <f t="shared" si="1"/>
        <v>11.712977499999999</v>
      </c>
      <c r="R8" s="5">
        <v>150</v>
      </c>
      <c r="S8" s="5">
        <f t="shared" si="0"/>
        <v>3750</v>
      </c>
      <c r="T8" s="4">
        <v>100</v>
      </c>
      <c r="U8" s="4">
        <v>100</v>
      </c>
      <c r="V8" s="4">
        <v>100</v>
      </c>
      <c r="W8" s="4">
        <v>300</v>
      </c>
      <c r="X8" s="2">
        <v>2.1050546040000002</v>
      </c>
      <c r="Y8" s="2">
        <v>0</v>
      </c>
      <c r="Z8" s="2">
        <v>1.9607843140000001</v>
      </c>
      <c r="AA8" s="2">
        <v>0</v>
      </c>
      <c r="AB8" s="2">
        <v>0</v>
      </c>
    </row>
    <row r="9" spans="1:28" ht="36" customHeight="1" x14ac:dyDescent="0.25">
      <c r="A9" s="1" t="s">
        <v>24</v>
      </c>
      <c r="B9" s="1" t="s">
        <v>12</v>
      </c>
      <c r="C9" s="1" t="s">
        <v>23</v>
      </c>
      <c r="D9" s="1" t="s">
        <v>99</v>
      </c>
      <c r="E9" s="1" t="s">
        <v>16</v>
      </c>
      <c r="F9" s="1">
        <v>2015</v>
      </c>
      <c r="G9" s="6">
        <v>42019</v>
      </c>
      <c r="H9" s="6" t="s">
        <v>19</v>
      </c>
      <c r="I9" s="2">
        <v>10.65974026</v>
      </c>
      <c r="J9" s="2">
        <v>1.574894166</v>
      </c>
      <c r="K9" s="2">
        <v>13.206926409999999</v>
      </c>
      <c r="L9" s="2">
        <v>0.98366743400000001</v>
      </c>
      <c r="M9" s="2">
        <v>7.0632035000000002</v>
      </c>
      <c r="N9" s="2">
        <v>0.84738089999999999</v>
      </c>
      <c r="O9" s="2">
        <v>6.1141558399999996</v>
      </c>
      <c r="P9" s="3">
        <v>0.62827449999999996</v>
      </c>
      <c r="Q9" s="3">
        <f t="shared" si="1"/>
        <v>15.706862499999998</v>
      </c>
      <c r="R9" s="5">
        <v>230</v>
      </c>
      <c r="S9" s="5">
        <f t="shared" si="0"/>
        <v>5750</v>
      </c>
      <c r="T9" s="4">
        <v>100</v>
      </c>
      <c r="U9" s="4">
        <v>100</v>
      </c>
      <c r="V9" s="4">
        <v>100</v>
      </c>
      <c r="W9" s="4">
        <v>300</v>
      </c>
      <c r="X9" s="2">
        <v>4.7711060410000004</v>
      </c>
      <c r="Y9" s="2">
        <v>0</v>
      </c>
      <c r="Z9" s="2">
        <v>0</v>
      </c>
      <c r="AA9" s="2">
        <v>0</v>
      </c>
      <c r="AB9" s="2">
        <v>0</v>
      </c>
    </row>
    <row r="10" spans="1:28" ht="24" customHeight="1" x14ac:dyDescent="0.25">
      <c r="A10" s="1" t="s">
        <v>25</v>
      </c>
      <c r="B10" s="1" t="s">
        <v>12</v>
      </c>
      <c r="C10" s="1" t="s">
        <v>26</v>
      </c>
      <c r="D10" s="1" t="s">
        <v>27</v>
      </c>
      <c r="E10" s="1" t="s">
        <v>29</v>
      </c>
      <c r="F10" s="1">
        <v>2015</v>
      </c>
      <c r="G10" s="6">
        <v>42019</v>
      </c>
      <c r="H10" s="6" t="s">
        <v>19</v>
      </c>
      <c r="I10" s="2">
        <v>13.18271605</v>
      </c>
      <c r="J10" s="2">
        <v>2.311372542</v>
      </c>
      <c r="K10" s="2">
        <v>11.8127</v>
      </c>
      <c r="L10" s="2">
        <v>1.6707000000000001</v>
      </c>
      <c r="M10" s="2">
        <v>7.5</v>
      </c>
      <c r="N10" s="2">
        <v>1.3937999999999999</v>
      </c>
      <c r="O10" s="2">
        <v>5.3342999999999998</v>
      </c>
      <c r="P10" s="3">
        <v>1.2853000000000001</v>
      </c>
      <c r="Q10" s="3">
        <f t="shared" si="1"/>
        <v>32.132500000000007</v>
      </c>
      <c r="R10" s="5">
        <v>81</v>
      </c>
      <c r="S10" s="5">
        <f t="shared" si="0"/>
        <v>2025</v>
      </c>
      <c r="T10" s="4">
        <v>96.428600000000003</v>
      </c>
      <c r="U10" s="4">
        <v>98.762900000000002</v>
      </c>
      <c r="V10" s="4">
        <v>96.428600000000003</v>
      </c>
      <c r="W10" s="4">
        <v>291.62</v>
      </c>
      <c r="X10" s="8">
        <v>4.7505920000000001</v>
      </c>
      <c r="Y10" s="2">
        <v>0</v>
      </c>
      <c r="Z10" s="2">
        <v>0</v>
      </c>
      <c r="AA10" s="1">
        <v>3500</v>
      </c>
      <c r="AB10" s="1">
        <v>87500</v>
      </c>
    </row>
    <row r="11" spans="1:28" ht="24" customHeight="1" x14ac:dyDescent="0.25">
      <c r="A11" s="1" t="s">
        <v>25</v>
      </c>
      <c r="B11" s="1" t="s">
        <v>12</v>
      </c>
      <c r="C11" s="1" t="s">
        <v>26</v>
      </c>
      <c r="D11" s="1" t="s">
        <v>27</v>
      </c>
      <c r="E11" s="1" t="s">
        <v>29</v>
      </c>
      <c r="F11" s="1">
        <v>2015</v>
      </c>
      <c r="G11" s="6">
        <v>42020</v>
      </c>
      <c r="H11" s="6" t="s">
        <v>17</v>
      </c>
      <c r="I11" s="2">
        <v>7.6</v>
      </c>
      <c r="J11" s="2">
        <v>1.9971815479999999</v>
      </c>
      <c r="K11" s="2">
        <v>5.57</v>
      </c>
      <c r="L11" s="2">
        <v>1.5812463370000001</v>
      </c>
      <c r="M11" s="2">
        <v>3.3</v>
      </c>
      <c r="N11" s="2">
        <v>0.86889780000000005</v>
      </c>
      <c r="O11" s="2">
        <v>5.2966666699999996</v>
      </c>
      <c r="P11" s="3">
        <v>1.61E-2</v>
      </c>
      <c r="Q11" s="3">
        <f t="shared" si="1"/>
        <v>0.40250000000000002</v>
      </c>
      <c r="R11" s="5">
        <v>3</v>
      </c>
      <c r="S11" s="5">
        <f t="shared" si="0"/>
        <v>75</v>
      </c>
      <c r="T11" s="4">
        <v>3.5714000000000001</v>
      </c>
      <c r="U11" s="4">
        <v>1.2371000000000001</v>
      </c>
      <c r="V11" s="4">
        <v>3.5714000000000001</v>
      </c>
      <c r="W11" s="4">
        <v>8.3800000000000008</v>
      </c>
      <c r="X11" s="8">
        <v>4.7505920000000001</v>
      </c>
      <c r="Y11" s="2">
        <v>0</v>
      </c>
      <c r="Z11" s="2">
        <v>0</v>
      </c>
      <c r="AA11" s="2">
        <v>0</v>
      </c>
      <c r="AB11" s="2">
        <v>0</v>
      </c>
    </row>
    <row r="12" spans="1:28" ht="24" customHeight="1" x14ac:dyDescent="0.25">
      <c r="A12" s="1" t="s">
        <v>28</v>
      </c>
      <c r="B12" s="1" t="s">
        <v>12</v>
      </c>
      <c r="C12" s="1" t="s">
        <v>26</v>
      </c>
      <c r="D12" s="1" t="s">
        <v>27</v>
      </c>
      <c r="E12" s="1" t="s">
        <v>29</v>
      </c>
      <c r="F12" s="1">
        <v>2015</v>
      </c>
      <c r="G12" s="6">
        <v>42021</v>
      </c>
      <c r="H12" s="1" t="s">
        <v>19</v>
      </c>
      <c r="I12" s="2">
        <v>13.18</v>
      </c>
      <c r="J12" s="2">
        <v>2.0901465319999999</v>
      </c>
      <c r="K12" s="2">
        <v>12.20417391</v>
      </c>
      <c r="L12" s="2">
        <v>1.5186900059999999</v>
      </c>
      <c r="M12" s="2">
        <v>8.7972173999999992</v>
      </c>
      <c r="N12" s="2">
        <v>1.435845</v>
      </c>
      <c r="O12" s="2">
        <v>4.6443043499999996</v>
      </c>
      <c r="P12" s="3">
        <v>1.7398682000000001</v>
      </c>
      <c r="Q12" s="3">
        <f t="shared" si="1"/>
        <v>43.496705000000006</v>
      </c>
      <c r="R12" s="5">
        <v>115</v>
      </c>
      <c r="S12" s="5">
        <f t="shared" si="0"/>
        <v>2875</v>
      </c>
      <c r="T12" s="4">
        <v>100</v>
      </c>
      <c r="U12" s="4">
        <v>100</v>
      </c>
      <c r="V12" s="4">
        <v>100</v>
      </c>
      <c r="W12" s="4">
        <v>300</v>
      </c>
      <c r="X12" s="2">
        <v>6.1046755670000001</v>
      </c>
      <c r="Y12" s="2">
        <v>0</v>
      </c>
      <c r="Z12" s="2">
        <v>10.15625</v>
      </c>
      <c r="AA12" s="2">
        <v>0</v>
      </c>
      <c r="AB12" s="2">
        <v>0</v>
      </c>
    </row>
    <row r="13" spans="1:28" ht="24" customHeight="1" x14ac:dyDescent="0.25">
      <c r="A13" s="1" t="s">
        <v>30</v>
      </c>
      <c r="B13" s="1" t="s">
        <v>12</v>
      </c>
      <c r="C13" s="1" t="s">
        <v>31</v>
      </c>
      <c r="D13" s="1" t="s">
        <v>32</v>
      </c>
      <c r="E13" s="1" t="s">
        <v>29</v>
      </c>
      <c r="F13" s="1">
        <v>2015</v>
      </c>
      <c r="G13" s="6">
        <v>42020</v>
      </c>
      <c r="H13" s="1" t="s">
        <v>19</v>
      </c>
      <c r="I13" s="2">
        <v>11.475294119999999</v>
      </c>
      <c r="J13" s="2">
        <v>3.3053767110000001</v>
      </c>
      <c r="K13" s="2">
        <v>9.2998823529999992</v>
      </c>
      <c r="L13" s="2">
        <v>1.9793053</v>
      </c>
      <c r="M13" s="2">
        <v>5.8322352999999998</v>
      </c>
      <c r="N13" s="2">
        <v>1.7429815</v>
      </c>
      <c r="O13" s="2">
        <v>3.9504117600000002</v>
      </c>
      <c r="P13" s="3">
        <v>1.6666008000000001</v>
      </c>
      <c r="Q13" s="3">
        <f t="shared" si="1"/>
        <v>41.665019999999998</v>
      </c>
      <c r="R13" s="5">
        <v>85</v>
      </c>
      <c r="S13" s="5">
        <f t="shared" si="0"/>
        <v>2125</v>
      </c>
      <c r="T13" s="4">
        <v>100</v>
      </c>
      <c r="U13" s="4">
        <v>100</v>
      </c>
      <c r="V13" s="4">
        <v>100</v>
      </c>
      <c r="W13" s="4">
        <v>300</v>
      </c>
      <c r="X13" s="2">
        <v>3.2935780979999998</v>
      </c>
      <c r="Y13" s="2">
        <v>0</v>
      </c>
      <c r="Z13" s="2">
        <v>0</v>
      </c>
      <c r="AA13" s="1">
        <v>8100</v>
      </c>
      <c r="AB13" s="1">
        <v>202500</v>
      </c>
    </row>
    <row r="14" spans="1:28" ht="24" customHeight="1" x14ac:dyDescent="0.25">
      <c r="A14" s="1" t="s">
        <v>33</v>
      </c>
      <c r="B14" s="1" t="s">
        <v>12</v>
      </c>
      <c r="C14" s="1" t="s">
        <v>31</v>
      </c>
      <c r="D14" s="1" t="s">
        <v>32</v>
      </c>
      <c r="E14" s="1" t="s">
        <v>29</v>
      </c>
      <c r="F14" s="1">
        <v>2015</v>
      </c>
      <c r="G14" s="6">
        <v>42021</v>
      </c>
      <c r="H14" s="1" t="s">
        <v>19</v>
      </c>
      <c r="I14" s="2">
        <v>11.2734375</v>
      </c>
      <c r="J14" s="2">
        <v>2.7020328130000002</v>
      </c>
      <c r="K14" s="2">
        <v>11.083515630000001</v>
      </c>
      <c r="L14" s="2">
        <v>1.8979367629999999</v>
      </c>
      <c r="M14" s="2">
        <v>7.2197655999999997</v>
      </c>
      <c r="N14" s="2">
        <v>1.7629516000000001</v>
      </c>
      <c r="O14" s="2">
        <v>3.4444726600000002</v>
      </c>
      <c r="P14" s="3">
        <v>1.809339</v>
      </c>
      <c r="Q14" s="3">
        <f t="shared" si="1"/>
        <v>45.233475000000006</v>
      </c>
      <c r="R14" s="5">
        <v>128</v>
      </c>
      <c r="S14" s="5">
        <f t="shared" si="0"/>
        <v>3200</v>
      </c>
      <c r="T14" s="4">
        <v>100</v>
      </c>
      <c r="U14" s="4">
        <v>100</v>
      </c>
      <c r="V14" s="4">
        <v>100</v>
      </c>
      <c r="W14" s="4">
        <v>300</v>
      </c>
      <c r="X14" s="2">
        <v>6.4172279630000002</v>
      </c>
      <c r="Y14" s="2">
        <v>0</v>
      </c>
      <c r="Z14" s="2">
        <v>0</v>
      </c>
      <c r="AA14" s="2">
        <v>0</v>
      </c>
      <c r="AB14" s="2">
        <v>0</v>
      </c>
    </row>
    <row r="15" spans="1:28" ht="24" customHeight="1" x14ac:dyDescent="0.25">
      <c r="A15" s="1" t="s">
        <v>34</v>
      </c>
      <c r="B15" s="1" t="s">
        <v>12</v>
      </c>
      <c r="C15" s="1" t="s">
        <v>31</v>
      </c>
      <c r="D15" s="1" t="s">
        <v>32</v>
      </c>
      <c r="E15" s="1" t="s">
        <v>29</v>
      </c>
      <c r="F15" s="1">
        <v>2015</v>
      </c>
      <c r="G15" s="6">
        <v>42021</v>
      </c>
      <c r="H15" s="6" t="s">
        <v>19</v>
      </c>
      <c r="I15" s="2">
        <v>8.9512048190000009</v>
      </c>
      <c r="J15" s="2">
        <v>1.8071514280000001</v>
      </c>
      <c r="K15" s="2">
        <v>8.3732530119999993</v>
      </c>
      <c r="L15" s="2">
        <v>1.2828574699999999</v>
      </c>
      <c r="M15" s="2">
        <v>4.7515663000000004</v>
      </c>
      <c r="N15" s="2">
        <v>1.2394117</v>
      </c>
      <c r="O15" s="2">
        <v>3.0707831300000001</v>
      </c>
      <c r="P15" s="3">
        <v>0.59109999999999996</v>
      </c>
      <c r="Q15" s="3">
        <f t="shared" si="1"/>
        <v>14.7775</v>
      </c>
      <c r="R15" s="5">
        <v>83</v>
      </c>
      <c r="S15" s="5">
        <f t="shared" si="0"/>
        <v>2075</v>
      </c>
      <c r="T15" s="4">
        <v>74.107142859999996</v>
      </c>
      <c r="U15" s="4">
        <v>30.6364673</v>
      </c>
      <c r="V15" s="4">
        <v>74.107142859999996</v>
      </c>
      <c r="W15" s="4">
        <v>178.850753</v>
      </c>
      <c r="X15" s="8">
        <v>11.102220969999999</v>
      </c>
      <c r="Y15" s="2">
        <v>0</v>
      </c>
      <c r="Z15" s="2">
        <v>0.81300813000000005</v>
      </c>
      <c r="AA15" s="2">
        <v>0</v>
      </c>
      <c r="AB15" s="2">
        <v>0</v>
      </c>
    </row>
    <row r="16" spans="1:28" ht="35.25" customHeight="1" x14ac:dyDescent="0.25">
      <c r="A16" s="1" t="s">
        <v>34</v>
      </c>
      <c r="B16" s="1" t="s">
        <v>12</v>
      </c>
      <c r="C16" s="1" t="s">
        <v>31</v>
      </c>
      <c r="D16" s="1" t="s">
        <v>32</v>
      </c>
      <c r="E16" s="1" t="s">
        <v>29</v>
      </c>
      <c r="F16" s="1">
        <v>2015</v>
      </c>
      <c r="G16" s="6">
        <v>42022</v>
      </c>
      <c r="H16" s="6" t="s">
        <v>21</v>
      </c>
      <c r="I16" s="2">
        <v>21.975862070000002</v>
      </c>
      <c r="J16" s="2">
        <v>3.226284691</v>
      </c>
      <c r="K16" s="2">
        <v>12.177586209999999</v>
      </c>
      <c r="L16" s="2">
        <v>1.3354156159999999</v>
      </c>
      <c r="M16" s="2">
        <v>6.7979310000000002</v>
      </c>
      <c r="N16" s="2">
        <v>1.3380306</v>
      </c>
      <c r="O16" s="2">
        <v>7.5022413800000001</v>
      </c>
      <c r="P16" s="3">
        <v>1.3383</v>
      </c>
      <c r="Q16" s="3">
        <f t="shared" si="1"/>
        <v>33.457500000000003</v>
      </c>
      <c r="R16" s="5">
        <v>29</v>
      </c>
      <c r="S16" s="5">
        <f t="shared" si="0"/>
        <v>725</v>
      </c>
      <c r="T16" s="4">
        <v>25.89285714</v>
      </c>
      <c r="U16" s="4">
        <v>69.363532699999993</v>
      </c>
      <c r="V16" s="4">
        <v>25.89285714</v>
      </c>
      <c r="W16" s="4">
        <v>121.149247</v>
      </c>
      <c r="X16" s="8">
        <v>11.102220969999999</v>
      </c>
      <c r="Y16" s="2">
        <v>0</v>
      </c>
      <c r="Z16" s="2">
        <v>8.1300813010000006</v>
      </c>
      <c r="AA16" s="2">
        <v>0</v>
      </c>
      <c r="AB16" s="2">
        <v>0</v>
      </c>
    </row>
    <row r="17" spans="1:28" ht="36" customHeight="1" x14ac:dyDescent="0.25">
      <c r="A17" s="1" t="s">
        <v>36</v>
      </c>
      <c r="B17" s="1" t="s">
        <v>12</v>
      </c>
      <c r="C17" s="1" t="s">
        <v>37</v>
      </c>
      <c r="D17" s="10" t="s">
        <v>100</v>
      </c>
      <c r="E17" s="1" t="s">
        <v>37</v>
      </c>
      <c r="F17" s="1">
        <v>2015</v>
      </c>
      <c r="G17" s="6">
        <v>42023</v>
      </c>
      <c r="H17" s="6" t="s">
        <v>35</v>
      </c>
      <c r="I17" s="2">
        <v>6.7781954889999998</v>
      </c>
      <c r="J17" s="2">
        <v>2.2381464449999999</v>
      </c>
      <c r="K17" s="2">
        <v>10.15714286</v>
      </c>
      <c r="L17" s="2">
        <v>1.4621585770000001</v>
      </c>
      <c r="M17" s="2">
        <v>2.87</v>
      </c>
      <c r="N17" s="2">
        <v>1.1086336000000001</v>
      </c>
      <c r="O17" s="2">
        <v>3.42909774</v>
      </c>
      <c r="P17" s="3">
        <v>0.7400909</v>
      </c>
      <c r="Q17" s="3">
        <f t="shared" si="1"/>
        <v>18.5022725</v>
      </c>
      <c r="R17" s="5">
        <v>133</v>
      </c>
      <c r="S17" s="5">
        <f t="shared" si="0"/>
        <v>3325</v>
      </c>
      <c r="T17" s="4">
        <v>89.261744969999995</v>
      </c>
      <c r="U17" s="4">
        <v>91.152426849999998</v>
      </c>
      <c r="V17" s="4">
        <v>89.261744969999995</v>
      </c>
      <c r="W17" s="4">
        <v>269.67591679999998</v>
      </c>
      <c r="X17" s="8">
        <v>6.5345443269999999</v>
      </c>
      <c r="Y17" s="2">
        <v>0</v>
      </c>
      <c r="Z17" s="2">
        <v>0</v>
      </c>
      <c r="AA17" s="2">
        <v>0</v>
      </c>
      <c r="AB17" s="2">
        <v>0</v>
      </c>
    </row>
    <row r="18" spans="1:28" ht="28.5" customHeight="1" x14ac:dyDescent="0.25">
      <c r="A18" s="1" t="s">
        <v>36</v>
      </c>
      <c r="B18" s="1" t="s">
        <v>12</v>
      </c>
      <c r="C18" s="1" t="s">
        <v>37</v>
      </c>
      <c r="D18" s="10"/>
      <c r="E18" s="1" t="s">
        <v>37</v>
      </c>
      <c r="F18" s="1">
        <v>2015</v>
      </c>
      <c r="G18" s="6">
        <v>42024</v>
      </c>
      <c r="H18" s="6" t="s">
        <v>19</v>
      </c>
      <c r="I18" s="2">
        <v>7.2312500000000002</v>
      </c>
      <c r="J18" s="2">
        <v>1.52342987</v>
      </c>
      <c r="K18" s="2">
        <v>11.44875</v>
      </c>
      <c r="L18" s="2">
        <v>1.5116988440000001</v>
      </c>
      <c r="M18" s="2">
        <v>6.6</v>
      </c>
      <c r="N18" s="2">
        <v>1.3835309</v>
      </c>
      <c r="O18" s="2">
        <v>2.5109374999999998</v>
      </c>
      <c r="P18" s="3">
        <v>7.1835800000000005E-2</v>
      </c>
      <c r="Q18" s="3">
        <f t="shared" si="1"/>
        <v>1.7958950000000002</v>
      </c>
      <c r="R18" s="5">
        <v>16</v>
      </c>
      <c r="S18" s="5">
        <f t="shared" si="0"/>
        <v>400</v>
      </c>
      <c r="T18" s="4">
        <v>10.738255029999999</v>
      </c>
      <c r="U18" s="4">
        <v>8.8475731470000003</v>
      </c>
      <c r="V18" s="4">
        <v>10.738255029999999</v>
      </c>
      <c r="W18" s="4">
        <v>30.324083210000001</v>
      </c>
      <c r="X18" s="8">
        <v>6.5345443269999999</v>
      </c>
      <c r="Y18" s="2">
        <v>0</v>
      </c>
      <c r="Z18" s="2">
        <v>0</v>
      </c>
      <c r="AA18" s="2">
        <v>0</v>
      </c>
      <c r="AB18" s="2">
        <v>0</v>
      </c>
    </row>
    <row r="19" spans="1:28" ht="25.5" customHeight="1" x14ac:dyDescent="0.25">
      <c r="A19" s="1" t="s">
        <v>38</v>
      </c>
      <c r="B19" s="1" t="s">
        <v>12</v>
      </c>
      <c r="C19" s="1" t="s">
        <v>37</v>
      </c>
      <c r="D19" s="1" t="s">
        <v>39</v>
      </c>
      <c r="E19" s="1" t="s">
        <v>37</v>
      </c>
      <c r="F19" s="1">
        <v>2015</v>
      </c>
      <c r="G19" s="6">
        <v>42025</v>
      </c>
      <c r="H19" s="6" t="s">
        <v>35</v>
      </c>
      <c r="I19" s="2">
        <v>18.850000000000001</v>
      </c>
      <c r="J19" s="2">
        <v>4.405444267</v>
      </c>
      <c r="K19" s="2">
        <v>12.643333330000001</v>
      </c>
      <c r="L19" s="2">
        <v>2.8522683550000001</v>
      </c>
      <c r="M19" s="2">
        <v>3.0249999999999999</v>
      </c>
      <c r="N19" s="2">
        <v>1.6353469</v>
      </c>
      <c r="O19" s="2">
        <v>9.1121666700000006</v>
      </c>
      <c r="P19" s="3">
        <v>1.6951288</v>
      </c>
      <c r="Q19" s="3">
        <f t="shared" si="1"/>
        <v>42.378219999999999</v>
      </c>
      <c r="R19" s="5">
        <v>30</v>
      </c>
      <c r="S19" s="5">
        <f t="shared" si="0"/>
        <v>750</v>
      </c>
      <c r="T19" s="4">
        <v>96.774193550000007</v>
      </c>
      <c r="U19" s="4">
        <v>93.034036330000006</v>
      </c>
      <c r="V19" s="4">
        <v>96.774193550000007</v>
      </c>
      <c r="W19" s="4">
        <v>286.58242339999998</v>
      </c>
      <c r="X19" s="8">
        <v>3.5707062270000001</v>
      </c>
      <c r="Y19" s="2">
        <v>0</v>
      </c>
      <c r="Z19" s="2">
        <v>6.0606060609999997</v>
      </c>
      <c r="AA19" s="1">
        <v>1800</v>
      </c>
      <c r="AB19" s="1">
        <v>45000</v>
      </c>
    </row>
    <row r="20" spans="1:28" ht="30" customHeight="1" x14ac:dyDescent="0.25">
      <c r="A20" s="1" t="s">
        <v>38</v>
      </c>
      <c r="B20" s="1" t="s">
        <v>12</v>
      </c>
      <c r="C20" s="1" t="s">
        <v>37</v>
      </c>
      <c r="D20" s="1" t="s">
        <v>39</v>
      </c>
      <c r="E20" s="1" t="s">
        <v>37</v>
      </c>
      <c r="F20" s="1">
        <v>2015</v>
      </c>
      <c r="G20" s="6">
        <v>42026</v>
      </c>
      <c r="H20" s="6" t="s">
        <v>19</v>
      </c>
      <c r="I20" s="2">
        <v>40.200000000000003</v>
      </c>
      <c r="J20" s="2">
        <v>0</v>
      </c>
      <c r="K20" s="2">
        <v>16.3</v>
      </c>
      <c r="L20" s="2">
        <v>0</v>
      </c>
      <c r="M20" s="2">
        <v>5.5</v>
      </c>
      <c r="N20" s="2">
        <v>0</v>
      </c>
      <c r="O20" s="2">
        <v>16.7</v>
      </c>
      <c r="P20" s="3">
        <v>0.12692349999999999</v>
      </c>
      <c r="Q20" s="3">
        <f t="shared" si="1"/>
        <v>3.1730874999999998</v>
      </c>
      <c r="R20" s="5">
        <v>1</v>
      </c>
      <c r="S20" s="5">
        <f t="shared" si="0"/>
        <v>25</v>
      </c>
      <c r="T20" s="4">
        <v>3.225806452</v>
      </c>
      <c r="U20" s="4">
        <v>6.9659636650000003</v>
      </c>
      <c r="V20" s="4">
        <v>3.225806452</v>
      </c>
      <c r="W20" s="4">
        <v>13.41757657</v>
      </c>
      <c r="X20" s="8">
        <v>3.5707062270000001</v>
      </c>
      <c r="Y20" s="2">
        <v>0</v>
      </c>
      <c r="Z20" s="2">
        <v>0</v>
      </c>
      <c r="AA20" s="2">
        <v>0</v>
      </c>
      <c r="AB20" s="2">
        <v>0</v>
      </c>
    </row>
    <row r="21" spans="1:28" ht="38.25" customHeight="1" x14ac:dyDescent="0.25">
      <c r="A21" s="1" t="s">
        <v>40</v>
      </c>
      <c r="B21" s="1" t="s">
        <v>12</v>
      </c>
      <c r="C21" s="1" t="s">
        <v>37</v>
      </c>
      <c r="D21" s="1" t="s">
        <v>41</v>
      </c>
      <c r="E21" s="1" t="s">
        <v>37</v>
      </c>
      <c r="F21" s="1">
        <v>2015</v>
      </c>
      <c r="G21" s="6">
        <v>42024</v>
      </c>
      <c r="H21" s="6" t="s">
        <v>35</v>
      </c>
      <c r="I21" s="2">
        <v>14.956666670000001</v>
      </c>
      <c r="J21" s="2">
        <v>2.9802964090000001</v>
      </c>
      <c r="K21" s="2">
        <v>14.456666670000001</v>
      </c>
      <c r="L21" s="2">
        <v>2.4239492180000002</v>
      </c>
      <c r="M21" s="2">
        <v>2.54</v>
      </c>
      <c r="N21" s="2">
        <v>1.1202449999999999</v>
      </c>
      <c r="O21" s="2">
        <v>7.5970000000000004</v>
      </c>
      <c r="P21" s="3">
        <v>0.70677590000000001</v>
      </c>
      <c r="Q21" s="3">
        <f>P21/400*10000</f>
        <v>17.669397499999999</v>
      </c>
      <c r="R21" s="5">
        <v>30</v>
      </c>
      <c r="S21" s="5">
        <f t="shared" si="0"/>
        <v>750</v>
      </c>
      <c r="T21" s="4">
        <v>100</v>
      </c>
      <c r="U21" s="4">
        <v>100</v>
      </c>
      <c r="V21" s="4">
        <v>100</v>
      </c>
      <c r="W21" s="4">
        <v>300</v>
      </c>
      <c r="X21" s="2">
        <v>0.76632174799999997</v>
      </c>
      <c r="Y21" s="2">
        <v>0</v>
      </c>
      <c r="Z21" s="2">
        <v>18.918918919999999</v>
      </c>
      <c r="AA21" s="2">
        <v>0</v>
      </c>
      <c r="AB21" s="2">
        <v>0</v>
      </c>
    </row>
    <row r="22" spans="1:28" ht="25.5" customHeight="1" x14ac:dyDescent="0.25">
      <c r="A22" s="1" t="s">
        <v>42</v>
      </c>
      <c r="B22" s="1" t="s">
        <v>12</v>
      </c>
      <c r="C22" s="1" t="s">
        <v>37</v>
      </c>
      <c r="D22" s="1" t="s">
        <v>43</v>
      </c>
      <c r="E22" s="1" t="s">
        <v>37</v>
      </c>
      <c r="F22" s="1">
        <v>2015</v>
      </c>
      <c r="G22" s="6">
        <v>42025</v>
      </c>
      <c r="H22" s="6" t="s">
        <v>19</v>
      </c>
      <c r="I22" s="2">
        <v>17.093023259999999</v>
      </c>
      <c r="J22" s="2">
        <v>3.4208189340000001</v>
      </c>
      <c r="K22" s="2">
        <v>11.0255814</v>
      </c>
      <c r="L22" s="2">
        <v>1.826597263</v>
      </c>
      <c r="M22" s="2">
        <v>5.6360465</v>
      </c>
      <c r="N22" s="2">
        <v>1.4324542</v>
      </c>
      <c r="O22" s="2">
        <v>7.1347674400000001</v>
      </c>
      <c r="P22" s="3">
        <v>1.4384347</v>
      </c>
      <c r="Q22" s="3">
        <f t="shared" ref="Q22:Q57" si="2">P22/400*10000</f>
        <v>35.960867499999999</v>
      </c>
      <c r="R22" s="5">
        <v>43</v>
      </c>
      <c r="S22" s="5">
        <f t="shared" si="0"/>
        <v>1075</v>
      </c>
      <c r="T22" s="4">
        <v>100</v>
      </c>
      <c r="U22" s="4">
        <v>100</v>
      </c>
      <c r="V22" s="4">
        <v>100</v>
      </c>
      <c r="W22" s="4">
        <v>300</v>
      </c>
      <c r="X22" s="2">
        <v>1.7049047820000001</v>
      </c>
      <c r="Y22" s="2">
        <v>0</v>
      </c>
      <c r="Z22" s="2">
        <v>6.5217391300000003</v>
      </c>
      <c r="AA22" s="2">
        <v>0</v>
      </c>
      <c r="AB22" s="2">
        <v>0</v>
      </c>
    </row>
    <row r="23" spans="1:28" ht="25.5" x14ac:dyDescent="0.25">
      <c r="A23" s="1" t="s">
        <v>44</v>
      </c>
      <c r="B23" s="1" t="s">
        <v>12</v>
      </c>
      <c r="C23" s="1" t="s">
        <v>37</v>
      </c>
      <c r="D23" s="1" t="s">
        <v>45</v>
      </c>
      <c r="E23" s="1" t="s">
        <v>37</v>
      </c>
      <c r="F23" s="1">
        <v>2015</v>
      </c>
      <c r="G23" s="6">
        <v>42025</v>
      </c>
      <c r="H23" s="6" t="s">
        <v>35</v>
      </c>
      <c r="I23" s="2">
        <v>17.53125</v>
      </c>
      <c r="J23" s="2">
        <v>3.634810747</v>
      </c>
      <c r="K23" s="2">
        <v>9.9812499999999993</v>
      </c>
      <c r="L23" s="2">
        <v>2.3295651350000002</v>
      </c>
      <c r="M23" s="2">
        <v>3.1281249999999998</v>
      </c>
      <c r="N23" s="2">
        <v>1.4853794</v>
      </c>
      <c r="O23" s="2">
        <v>8.5137499999999999</v>
      </c>
      <c r="P23" s="3">
        <v>0.59179999999999999</v>
      </c>
      <c r="Q23" s="3">
        <f t="shared" si="2"/>
        <v>14.795</v>
      </c>
      <c r="R23" s="5">
        <v>16</v>
      </c>
      <c r="S23" s="5">
        <f t="shared" si="0"/>
        <v>400</v>
      </c>
      <c r="T23" s="4">
        <v>76.190476189999998</v>
      </c>
      <c r="U23" s="4">
        <v>94.160700079999998</v>
      </c>
      <c r="V23" s="4">
        <v>76.190476189999998</v>
      </c>
      <c r="W23" s="4">
        <v>246.5416525</v>
      </c>
      <c r="X23" s="8">
        <v>0.58737449500000005</v>
      </c>
      <c r="Y23" s="2">
        <v>0</v>
      </c>
      <c r="Z23" s="2">
        <v>4.5454545450000001</v>
      </c>
      <c r="AA23" s="1">
        <v>700</v>
      </c>
      <c r="AB23" s="1">
        <v>17500</v>
      </c>
    </row>
    <row r="24" spans="1:28" ht="28.5" customHeight="1" x14ac:dyDescent="0.25">
      <c r="A24" s="1" t="s">
        <v>44</v>
      </c>
      <c r="B24" s="1" t="s">
        <v>12</v>
      </c>
      <c r="C24" s="1" t="s">
        <v>37</v>
      </c>
      <c r="D24" s="1" t="s">
        <v>45</v>
      </c>
      <c r="E24" s="1" t="s">
        <v>37</v>
      </c>
      <c r="F24" s="1">
        <v>2015</v>
      </c>
      <c r="G24" s="6">
        <v>42026</v>
      </c>
      <c r="H24" s="6" t="s">
        <v>19</v>
      </c>
      <c r="I24" s="2">
        <v>8.9600000000000009</v>
      </c>
      <c r="J24" s="2">
        <v>2.0095562899999999</v>
      </c>
      <c r="K24" s="2">
        <v>7.82</v>
      </c>
      <c r="L24" s="2">
        <v>1.729011729</v>
      </c>
      <c r="M24" s="2">
        <v>4.5</v>
      </c>
      <c r="N24" s="2">
        <v>1.6557023</v>
      </c>
      <c r="O24" s="2">
        <v>4.1609999999999996</v>
      </c>
      <c r="P24" s="3">
        <v>3.6700000000000003E-2</v>
      </c>
      <c r="Q24" s="3">
        <f t="shared" si="2"/>
        <v>0.91750000000000009</v>
      </c>
      <c r="R24" s="5">
        <v>5</v>
      </c>
      <c r="S24" s="5">
        <f t="shared" si="0"/>
        <v>125</v>
      </c>
      <c r="T24" s="4">
        <v>23.809523810000002</v>
      </c>
      <c r="U24" s="4">
        <v>5.8392999200000002</v>
      </c>
      <c r="V24" s="4">
        <v>23.809523810000002</v>
      </c>
      <c r="W24" s="4">
        <v>53.458347539999998</v>
      </c>
      <c r="X24" s="8">
        <v>0.58737449500000005</v>
      </c>
      <c r="Y24" s="2">
        <v>0</v>
      </c>
      <c r="Z24" s="2">
        <v>0</v>
      </c>
      <c r="AA24" s="2">
        <v>0</v>
      </c>
      <c r="AB24" s="2">
        <v>0</v>
      </c>
    </row>
    <row r="25" spans="1:28" ht="25.5" x14ac:dyDescent="0.25">
      <c r="A25" s="1" t="s">
        <v>46</v>
      </c>
      <c r="B25" s="1" t="s">
        <v>12</v>
      </c>
      <c r="C25" s="1" t="s">
        <v>47</v>
      </c>
      <c r="D25" s="1" t="s">
        <v>48</v>
      </c>
      <c r="E25" s="1" t="s">
        <v>47</v>
      </c>
      <c r="F25" s="1">
        <v>2015</v>
      </c>
      <c r="G25" s="6">
        <v>42026</v>
      </c>
      <c r="H25" s="6" t="s">
        <v>35</v>
      </c>
      <c r="I25" s="2">
        <v>16.3</v>
      </c>
      <c r="J25" s="2">
        <v>2.7795000000000001</v>
      </c>
      <c r="K25" s="2">
        <v>15.164300000000001</v>
      </c>
      <c r="L25" s="2">
        <v>2.2945000000000002</v>
      </c>
      <c r="M25" s="2">
        <v>3.1143000000000001</v>
      </c>
      <c r="N25" s="2">
        <v>1.2662</v>
      </c>
      <c r="O25" s="2">
        <v>10.0907</v>
      </c>
      <c r="P25" s="3">
        <v>0.35320000000000001</v>
      </c>
      <c r="Q25" s="3">
        <f t="shared" si="2"/>
        <v>8.83</v>
      </c>
      <c r="R25" s="5">
        <v>14</v>
      </c>
      <c r="S25" s="5">
        <f t="shared" si="0"/>
        <v>350</v>
      </c>
      <c r="T25" s="4">
        <v>51.851851850000003</v>
      </c>
      <c r="U25" s="4">
        <v>53.22483424</v>
      </c>
      <c r="V25" s="4">
        <v>51.851851850000003</v>
      </c>
      <c r="W25" s="4">
        <v>156.92853790000001</v>
      </c>
      <c r="X25" s="8">
        <v>1.317381819</v>
      </c>
      <c r="Y25" s="2">
        <v>0</v>
      </c>
      <c r="Z25" s="2">
        <v>0</v>
      </c>
      <c r="AA25" s="2">
        <v>0</v>
      </c>
      <c r="AB25" s="2">
        <v>0</v>
      </c>
    </row>
    <row r="26" spans="1:28" ht="34.5" customHeight="1" x14ac:dyDescent="0.25">
      <c r="A26" s="1" t="s">
        <v>46</v>
      </c>
      <c r="B26" s="1" t="s">
        <v>12</v>
      </c>
      <c r="C26" s="1" t="s">
        <v>47</v>
      </c>
      <c r="D26" s="1" t="s">
        <v>48</v>
      </c>
      <c r="E26" s="1" t="s">
        <v>47</v>
      </c>
      <c r="F26" s="1">
        <v>2015</v>
      </c>
      <c r="G26" s="6">
        <v>42026</v>
      </c>
      <c r="H26" s="6" t="s">
        <v>19</v>
      </c>
      <c r="I26" s="2">
        <v>15.30769231</v>
      </c>
      <c r="J26" s="2">
        <v>2.947096325</v>
      </c>
      <c r="K26" s="2">
        <v>14.246153850000001</v>
      </c>
      <c r="L26" s="2">
        <v>2.3406598029999999</v>
      </c>
      <c r="M26" s="2">
        <v>7.4692308000000001</v>
      </c>
      <c r="N26" s="2">
        <v>1.6585759</v>
      </c>
      <c r="O26" s="2">
        <v>6.9276923100000003</v>
      </c>
      <c r="P26" s="3">
        <v>0.31040000000000001</v>
      </c>
      <c r="Q26" s="3">
        <f t="shared" si="2"/>
        <v>7.76</v>
      </c>
      <c r="R26" s="5">
        <v>13</v>
      </c>
      <c r="S26" s="5">
        <f t="shared" si="0"/>
        <v>325</v>
      </c>
      <c r="T26" s="4">
        <v>48.148148149999997</v>
      </c>
      <c r="U26" s="4">
        <v>46.77516576</v>
      </c>
      <c r="V26" s="4">
        <v>48.148148149999997</v>
      </c>
      <c r="W26" s="4">
        <v>143.07146209999999</v>
      </c>
      <c r="X26" s="8">
        <v>1.317381819</v>
      </c>
      <c r="Y26" s="2">
        <v>0</v>
      </c>
      <c r="Z26" s="2">
        <v>0</v>
      </c>
      <c r="AA26" s="2">
        <v>0</v>
      </c>
      <c r="AB26" s="2">
        <v>0</v>
      </c>
    </row>
    <row r="27" spans="1:28" ht="36" customHeight="1" x14ac:dyDescent="0.25">
      <c r="A27" s="1" t="s">
        <v>49</v>
      </c>
      <c r="B27" s="1" t="s">
        <v>12</v>
      </c>
      <c r="C27" s="1" t="s">
        <v>47</v>
      </c>
      <c r="D27" s="1" t="s">
        <v>48</v>
      </c>
      <c r="E27" s="1" t="s">
        <v>47</v>
      </c>
      <c r="F27" s="1">
        <v>2015</v>
      </c>
      <c r="G27" s="6">
        <v>42026</v>
      </c>
      <c r="H27" s="6" t="s">
        <v>19</v>
      </c>
      <c r="I27" s="2">
        <v>14.17210526</v>
      </c>
      <c r="J27" s="2">
        <v>2.618781464</v>
      </c>
      <c r="K27" s="2">
        <v>10.4422807</v>
      </c>
      <c r="L27" s="2">
        <v>1.5435483219999999</v>
      </c>
      <c r="M27" s="2">
        <v>4.9985964999999997</v>
      </c>
      <c r="N27" s="2">
        <v>1.2135559</v>
      </c>
      <c r="O27" s="2">
        <v>5.7025438599999996</v>
      </c>
      <c r="P27" s="3">
        <v>1.106012</v>
      </c>
      <c r="Q27" s="3">
        <f t="shared" si="2"/>
        <v>27.650299999999998</v>
      </c>
      <c r="R27" s="5">
        <v>57</v>
      </c>
      <c r="S27" s="5">
        <f t="shared" si="0"/>
        <v>1425</v>
      </c>
      <c r="T27" s="4">
        <v>100</v>
      </c>
      <c r="U27" s="4">
        <v>100</v>
      </c>
      <c r="V27" s="4">
        <v>100</v>
      </c>
      <c r="W27" s="4">
        <v>300</v>
      </c>
      <c r="X27" s="2">
        <v>1.6457735</v>
      </c>
      <c r="Y27" s="2">
        <v>0</v>
      </c>
      <c r="Z27" s="2">
        <v>0</v>
      </c>
      <c r="AA27" s="2">
        <v>0</v>
      </c>
      <c r="AB27" s="2">
        <v>0</v>
      </c>
    </row>
    <row r="28" spans="1:28" ht="36" customHeight="1" x14ac:dyDescent="0.25">
      <c r="A28" s="1" t="s">
        <v>50</v>
      </c>
      <c r="B28" s="1" t="s">
        <v>12</v>
      </c>
      <c r="C28" s="1" t="s">
        <v>47</v>
      </c>
      <c r="D28" s="1" t="s">
        <v>48</v>
      </c>
      <c r="E28" s="1" t="s">
        <v>47</v>
      </c>
      <c r="F28" s="1">
        <v>2015</v>
      </c>
      <c r="G28" s="6">
        <v>42027</v>
      </c>
      <c r="H28" s="1" t="s">
        <v>19</v>
      </c>
      <c r="I28" s="2">
        <v>8.8241666670000001</v>
      </c>
      <c r="J28" s="2">
        <v>2.0443190379999998</v>
      </c>
      <c r="K28" s="2">
        <v>10.4125</v>
      </c>
      <c r="L28" s="2">
        <v>1.334972152</v>
      </c>
      <c r="M28" s="2">
        <v>5.3908332999999997</v>
      </c>
      <c r="N28" s="2">
        <v>1.062575</v>
      </c>
      <c r="O28" s="2">
        <v>3.8202500000000001</v>
      </c>
      <c r="P28" s="3">
        <v>0.89711079999999999</v>
      </c>
      <c r="Q28" s="3">
        <f t="shared" si="2"/>
        <v>22.427769999999999</v>
      </c>
      <c r="R28" s="5">
        <v>120</v>
      </c>
      <c r="S28" s="5">
        <f t="shared" si="0"/>
        <v>3000</v>
      </c>
      <c r="T28" s="4">
        <v>100</v>
      </c>
      <c r="U28" s="4">
        <v>100</v>
      </c>
      <c r="V28" s="4">
        <v>100</v>
      </c>
      <c r="W28" s="4">
        <v>300</v>
      </c>
      <c r="X28" s="2">
        <v>2.802349993</v>
      </c>
      <c r="Y28" s="2">
        <v>0</v>
      </c>
      <c r="Z28" s="2">
        <v>0</v>
      </c>
      <c r="AA28" s="2">
        <v>0</v>
      </c>
      <c r="AB28" s="2">
        <v>0</v>
      </c>
    </row>
    <row r="29" spans="1:28" ht="25.5" customHeight="1" x14ac:dyDescent="0.25">
      <c r="A29" s="1" t="s">
        <v>51</v>
      </c>
      <c r="B29" s="1" t="s">
        <v>12</v>
      </c>
      <c r="C29" s="1" t="s">
        <v>47</v>
      </c>
      <c r="D29" s="1" t="s">
        <v>52</v>
      </c>
      <c r="E29" s="1" t="s">
        <v>47</v>
      </c>
      <c r="F29" s="1">
        <v>2015</v>
      </c>
      <c r="G29" s="6">
        <v>42027</v>
      </c>
      <c r="H29" s="1" t="s">
        <v>19</v>
      </c>
      <c r="I29" s="2">
        <v>12.961643840000001</v>
      </c>
      <c r="J29" s="2">
        <v>2.2433469719999999</v>
      </c>
      <c r="K29" s="2">
        <v>12.76164384</v>
      </c>
      <c r="L29" s="2">
        <v>1.881132821</v>
      </c>
      <c r="M29" s="2">
        <v>5.7986300999999996</v>
      </c>
      <c r="N29" s="2">
        <v>1.2660245000000001</v>
      </c>
      <c r="O29" s="2">
        <v>4.6752054799999998</v>
      </c>
      <c r="P29" s="3">
        <v>1.1064579000000001</v>
      </c>
      <c r="Q29" s="3">
        <f t="shared" si="2"/>
        <v>27.661447500000005</v>
      </c>
      <c r="R29" s="5">
        <v>73</v>
      </c>
      <c r="S29" s="5">
        <f t="shared" si="0"/>
        <v>1825</v>
      </c>
      <c r="T29" s="4">
        <v>100</v>
      </c>
      <c r="U29" s="4">
        <v>100</v>
      </c>
      <c r="V29" s="4">
        <v>100</v>
      </c>
      <c r="W29" s="4">
        <v>300</v>
      </c>
      <c r="X29" s="2">
        <v>2.5769405349999999</v>
      </c>
      <c r="Y29" s="2">
        <v>0</v>
      </c>
      <c r="Z29" s="2">
        <v>18.888888888888889</v>
      </c>
      <c r="AA29" s="2">
        <v>0</v>
      </c>
      <c r="AB29" s="2">
        <v>0</v>
      </c>
    </row>
    <row r="30" spans="1:28" ht="38.25" customHeight="1" x14ac:dyDescent="0.25">
      <c r="A30" s="1" t="s">
        <v>53</v>
      </c>
      <c r="B30" s="1" t="s">
        <v>12</v>
      </c>
      <c r="C30" s="1" t="s">
        <v>47</v>
      </c>
      <c r="D30" s="1" t="s">
        <v>54</v>
      </c>
      <c r="E30" s="1" t="s">
        <v>47</v>
      </c>
      <c r="F30" s="1">
        <v>2015</v>
      </c>
      <c r="G30" s="6">
        <v>42028</v>
      </c>
      <c r="H30" s="1" t="s">
        <v>19</v>
      </c>
      <c r="I30" s="2">
        <v>7.6654999999999998</v>
      </c>
      <c r="J30" s="2">
        <v>1.622524767</v>
      </c>
      <c r="K30" s="2">
        <v>11.7005</v>
      </c>
      <c r="L30" s="2">
        <v>1.7635334220000001</v>
      </c>
      <c r="M30" s="2">
        <v>6.0324999999999998</v>
      </c>
      <c r="N30" s="2">
        <v>1.2652702</v>
      </c>
      <c r="O30" s="2">
        <v>3.4223249999999998</v>
      </c>
      <c r="P30" s="3">
        <v>1.0313181</v>
      </c>
      <c r="Q30" s="3">
        <f t="shared" si="2"/>
        <v>25.782952499999997</v>
      </c>
      <c r="R30" s="5">
        <v>200</v>
      </c>
      <c r="S30" s="5">
        <f t="shared" si="0"/>
        <v>5000</v>
      </c>
      <c r="T30" s="4">
        <v>100</v>
      </c>
      <c r="U30" s="4">
        <v>100</v>
      </c>
      <c r="V30" s="4">
        <v>100</v>
      </c>
      <c r="W30" s="4">
        <v>300</v>
      </c>
      <c r="X30" s="2">
        <v>6.0334687689999997</v>
      </c>
      <c r="Y30" s="2">
        <v>0</v>
      </c>
      <c r="Z30" s="2">
        <v>0</v>
      </c>
      <c r="AA30" s="2">
        <v>0</v>
      </c>
      <c r="AB30" s="2">
        <v>0</v>
      </c>
    </row>
    <row r="31" spans="1:28" ht="36" customHeight="1" x14ac:dyDescent="0.25">
      <c r="A31" s="1" t="s">
        <v>55</v>
      </c>
      <c r="B31" s="1" t="s">
        <v>12</v>
      </c>
      <c r="C31" s="1" t="s">
        <v>56</v>
      </c>
      <c r="D31" s="1" t="s">
        <v>57</v>
      </c>
      <c r="E31" s="1" t="s">
        <v>56</v>
      </c>
      <c r="F31" s="1">
        <v>2015</v>
      </c>
      <c r="G31" s="6">
        <v>42029</v>
      </c>
      <c r="H31" s="1" t="s">
        <v>21</v>
      </c>
      <c r="I31" s="2">
        <v>8.48</v>
      </c>
      <c r="J31" s="2">
        <v>1.96</v>
      </c>
      <c r="K31" s="2">
        <v>9.6999999999999993</v>
      </c>
      <c r="L31" s="2">
        <v>1.81</v>
      </c>
      <c r="M31" s="2">
        <v>4.4800000000000004</v>
      </c>
      <c r="N31" s="2">
        <v>1.19</v>
      </c>
      <c r="O31" s="2">
        <v>4.3499999999999996</v>
      </c>
      <c r="P31" s="3">
        <v>0.33</v>
      </c>
      <c r="Q31" s="3">
        <f t="shared" si="2"/>
        <v>8.25</v>
      </c>
      <c r="R31" s="5">
        <v>49</v>
      </c>
      <c r="S31" s="5">
        <f t="shared" si="0"/>
        <v>1225</v>
      </c>
      <c r="T31" s="4">
        <v>76.5625</v>
      </c>
      <c r="U31" s="4">
        <v>52.28346457</v>
      </c>
      <c r="V31" s="4">
        <v>76.5625</v>
      </c>
      <c r="W31" s="4">
        <v>205.4084646</v>
      </c>
      <c r="X31" s="8">
        <v>1.986356027</v>
      </c>
      <c r="Y31" s="2">
        <v>0</v>
      </c>
      <c r="Z31" s="2">
        <v>5.8823529409999997</v>
      </c>
      <c r="AA31" s="2">
        <v>0</v>
      </c>
      <c r="AB31" s="2">
        <v>0</v>
      </c>
    </row>
    <row r="32" spans="1:28" ht="30" customHeight="1" x14ac:dyDescent="0.25">
      <c r="A32" s="1" t="s">
        <v>55</v>
      </c>
      <c r="B32" s="1" t="s">
        <v>12</v>
      </c>
      <c r="C32" s="1" t="s">
        <v>56</v>
      </c>
      <c r="D32" s="1" t="s">
        <v>57</v>
      </c>
      <c r="E32" s="1" t="s">
        <v>56</v>
      </c>
      <c r="F32" s="1">
        <v>2015</v>
      </c>
      <c r="G32" s="6">
        <v>42029</v>
      </c>
      <c r="H32" s="1" t="s">
        <v>17</v>
      </c>
      <c r="I32" s="2">
        <v>11.653333330000001</v>
      </c>
      <c r="J32" s="2">
        <v>3.3762852959999998</v>
      </c>
      <c r="K32" s="2">
        <v>9.8466666669999992</v>
      </c>
      <c r="L32" s="2">
        <v>2.1707772200000002</v>
      </c>
      <c r="M32" s="2">
        <v>4.8866667000000001</v>
      </c>
      <c r="N32" s="2">
        <v>1.3563152000000001</v>
      </c>
      <c r="O32" s="2">
        <v>5.6260000000000003</v>
      </c>
      <c r="P32" s="3">
        <v>0.30299999999999999</v>
      </c>
      <c r="Q32" s="3">
        <f t="shared" si="2"/>
        <v>7.5749999999999993</v>
      </c>
      <c r="R32" s="5">
        <v>15</v>
      </c>
      <c r="S32" s="5">
        <f t="shared" si="0"/>
        <v>375</v>
      </c>
      <c r="T32" s="4">
        <v>23.4375</v>
      </c>
      <c r="U32" s="4">
        <v>47.71653543</v>
      </c>
      <c r="V32" s="4">
        <v>23.4375</v>
      </c>
      <c r="W32" s="4">
        <v>94.591535429999993</v>
      </c>
      <c r="X32" s="8">
        <v>1.986356027</v>
      </c>
      <c r="Y32" s="2">
        <v>0</v>
      </c>
      <c r="Z32" s="2">
        <v>0</v>
      </c>
      <c r="AA32" s="2">
        <v>0</v>
      </c>
      <c r="AB32" s="2">
        <v>0</v>
      </c>
    </row>
    <row r="33" spans="1:28" ht="25.5" customHeight="1" x14ac:dyDescent="0.25">
      <c r="A33" s="1" t="s">
        <v>58</v>
      </c>
      <c r="B33" s="1" t="s">
        <v>12</v>
      </c>
      <c r="C33" s="1" t="s">
        <v>56</v>
      </c>
      <c r="D33" s="1" t="s">
        <v>59</v>
      </c>
      <c r="E33" s="1" t="s">
        <v>56</v>
      </c>
      <c r="F33" s="1">
        <v>2015</v>
      </c>
      <c r="G33" s="6">
        <v>42029</v>
      </c>
      <c r="H33" s="1" t="s">
        <v>21</v>
      </c>
      <c r="I33" s="2">
        <v>10.18055556</v>
      </c>
      <c r="J33" s="2">
        <v>2.3185791509999998</v>
      </c>
      <c r="K33" s="2">
        <v>10.211111109999999</v>
      </c>
      <c r="L33" s="2">
        <v>1.7700623040000001</v>
      </c>
      <c r="M33" s="2">
        <v>5.1611111000000003</v>
      </c>
      <c r="N33" s="2">
        <v>1.1684785</v>
      </c>
      <c r="O33" s="2">
        <v>4.7573611099999997</v>
      </c>
      <c r="P33" s="3">
        <v>0.37280000000000002</v>
      </c>
      <c r="Q33" s="3">
        <f t="shared" si="2"/>
        <v>9.32</v>
      </c>
      <c r="R33" s="5">
        <v>36</v>
      </c>
      <c r="S33" s="5">
        <f t="shared" si="0"/>
        <v>900</v>
      </c>
      <c r="T33" s="4">
        <v>63.157894740000003</v>
      </c>
      <c r="U33" s="4">
        <v>44.249258159999997</v>
      </c>
      <c r="V33" s="4">
        <v>63.157894740000003</v>
      </c>
      <c r="W33" s="4">
        <v>170.56504760000001</v>
      </c>
      <c r="X33" s="8">
        <v>2.4687757440000002</v>
      </c>
      <c r="Y33" s="2">
        <v>0</v>
      </c>
      <c r="Z33" s="2">
        <v>5</v>
      </c>
      <c r="AA33" s="2">
        <v>0</v>
      </c>
      <c r="AB33" s="2">
        <v>0</v>
      </c>
    </row>
    <row r="34" spans="1:28" ht="30" customHeight="1" x14ac:dyDescent="0.25">
      <c r="A34" s="1" t="s">
        <v>58</v>
      </c>
      <c r="B34" s="1" t="s">
        <v>12</v>
      </c>
      <c r="C34" s="1" t="s">
        <v>56</v>
      </c>
      <c r="D34" s="1" t="s">
        <v>59</v>
      </c>
      <c r="E34" s="1" t="s">
        <v>56</v>
      </c>
      <c r="F34" s="1">
        <v>2015</v>
      </c>
      <c r="G34" s="6">
        <v>42029</v>
      </c>
      <c r="H34" s="1" t="s">
        <v>17</v>
      </c>
      <c r="I34" s="2">
        <v>13.6047619</v>
      </c>
      <c r="J34" s="2">
        <v>3.1986096000000002</v>
      </c>
      <c r="K34" s="2">
        <v>10.352380950000001</v>
      </c>
      <c r="L34" s="2">
        <v>1.8868713690000001</v>
      </c>
      <c r="M34" s="2">
        <v>5.0714286</v>
      </c>
      <c r="N34" s="2">
        <v>1.1028146999999999</v>
      </c>
      <c r="O34" s="2">
        <v>5.0904761900000004</v>
      </c>
      <c r="P34" s="3">
        <v>0.46970000000000001</v>
      </c>
      <c r="Q34" s="3">
        <f t="shared" si="2"/>
        <v>11.7425</v>
      </c>
      <c r="R34" s="5">
        <v>21</v>
      </c>
      <c r="S34" s="5">
        <f t="shared" si="0"/>
        <v>525</v>
      </c>
      <c r="T34" s="4">
        <v>36.842105259999997</v>
      </c>
      <c r="U34" s="4">
        <v>55.750741840000003</v>
      </c>
      <c r="V34" s="4">
        <v>36.842105259999997</v>
      </c>
      <c r="W34" s="4">
        <v>129.43495239999999</v>
      </c>
      <c r="X34" s="8">
        <v>2.4687757440000002</v>
      </c>
      <c r="Y34" s="2">
        <v>0</v>
      </c>
      <c r="Z34" s="2">
        <v>0</v>
      </c>
      <c r="AA34" s="2">
        <v>0</v>
      </c>
      <c r="AB34" s="2">
        <v>0</v>
      </c>
    </row>
    <row r="35" spans="1:28" ht="25.5" customHeight="1" x14ac:dyDescent="0.25">
      <c r="A35" s="1" t="s">
        <v>60</v>
      </c>
      <c r="B35" s="1" t="s">
        <v>12</v>
      </c>
      <c r="C35" s="1" t="s">
        <v>56</v>
      </c>
      <c r="D35" s="1" t="s">
        <v>61</v>
      </c>
      <c r="E35" s="1" t="s">
        <v>56</v>
      </c>
      <c r="F35" s="1">
        <v>2015</v>
      </c>
      <c r="G35" s="6">
        <v>42030</v>
      </c>
      <c r="H35" s="1" t="s">
        <v>19</v>
      </c>
      <c r="I35" s="2">
        <v>9.5735294119999992</v>
      </c>
      <c r="J35" s="2">
        <v>2.2286596780000001</v>
      </c>
      <c r="K35" s="2">
        <v>11.972058820000001</v>
      </c>
      <c r="L35" s="2">
        <v>1.543092726</v>
      </c>
      <c r="M35" s="2">
        <v>5.6132353000000004</v>
      </c>
      <c r="N35" s="2">
        <v>1.1223095999999999</v>
      </c>
      <c r="O35" s="2">
        <v>3.4996323500000002</v>
      </c>
      <c r="P35" s="3">
        <v>0.61960000000000004</v>
      </c>
      <c r="Q35" s="3">
        <f t="shared" si="2"/>
        <v>15.49</v>
      </c>
      <c r="R35" s="5">
        <v>68</v>
      </c>
      <c r="S35" s="5">
        <f t="shared" si="0"/>
        <v>1700</v>
      </c>
      <c r="T35" s="4">
        <v>74.725274729999995</v>
      </c>
      <c r="U35" s="4">
        <v>42.663361559999998</v>
      </c>
      <c r="V35" s="4">
        <v>21.978021980000001</v>
      </c>
      <c r="W35" s="4">
        <v>139.36665830000001</v>
      </c>
      <c r="X35" s="8">
        <v>10.65987844</v>
      </c>
      <c r="Y35" s="2">
        <v>0</v>
      </c>
      <c r="Z35" s="2">
        <v>0</v>
      </c>
      <c r="AA35" s="2">
        <v>0</v>
      </c>
      <c r="AB35" s="2">
        <v>0</v>
      </c>
    </row>
    <row r="36" spans="1:28" ht="23.25" customHeight="1" x14ac:dyDescent="0.25">
      <c r="A36" s="1" t="s">
        <v>60</v>
      </c>
      <c r="B36" s="1" t="s">
        <v>12</v>
      </c>
      <c r="C36" s="1" t="s">
        <v>56</v>
      </c>
      <c r="D36" s="1" t="s">
        <v>61</v>
      </c>
      <c r="E36" s="1" t="s">
        <v>56</v>
      </c>
      <c r="F36" s="1">
        <v>2015</v>
      </c>
      <c r="G36" s="6">
        <v>42030</v>
      </c>
      <c r="H36" s="1" t="s">
        <v>17</v>
      </c>
      <c r="I36" s="2">
        <v>16.725000000000001</v>
      </c>
      <c r="J36" s="2">
        <v>4.0122294710000004</v>
      </c>
      <c r="K36" s="2">
        <v>11.525</v>
      </c>
      <c r="L36" s="2">
        <v>1.7980183080000001</v>
      </c>
      <c r="M36" s="2">
        <v>5.4349999999999996</v>
      </c>
      <c r="N36" s="1">
        <v>1.31</v>
      </c>
      <c r="O36" s="2">
        <v>6.2272499999999997</v>
      </c>
      <c r="P36" s="3">
        <v>0.82609999999999995</v>
      </c>
      <c r="Q36" s="3">
        <f t="shared" si="2"/>
        <v>20.6525</v>
      </c>
      <c r="R36" s="5">
        <v>20</v>
      </c>
      <c r="S36" s="5">
        <f t="shared" si="0"/>
        <v>500</v>
      </c>
      <c r="T36" s="4">
        <v>21.978021980000001</v>
      </c>
      <c r="U36" s="4">
        <v>56.882186879999999</v>
      </c>
      <c r="V36" s="4">
        <v>74.725274729999995</v>
      </c>
      <c r="W36" s="4">
        <v>153.5854836</v>
      </c>
      <c r="X36" s="8">
        <v>10.65987844</v>
      </c>
      <c r="Y36" s="2">
        <v>0</v>
      </c>
      <c r="Z36" s="2">
        <v>0</v>
      </c>
      <c r="AA36" s="2">
        <v>0</v>
      </c>
      <c r="AB36" s="2">
        <v>0</v>
      </c>
    </row>
    <row r="37" spans="1:28" ht="25.5" x14ac:dyDescent="0.25">
      <c r="A37" s="1" t="s">
        <v>60</v>
      </c>
      <c r="B37" s="1" t="s">
        <v>12</v>
      </c>
      <c r="C37" s="1" t="s">
        <v>56</v>
      </c>
      <c r="D37" s="1" t="s">
        <v>61</v>
      </c>
      <c r="E37" s="1" t="s">
        <v>56</v>
      </c>
      <c r="F37" s="1">
        <v>2015</v>
      </c>
      <c r="G37" s="6">
        <v>42030</v>
      </c>
      <c r="H37" s="1" t="s">
        <v>35</v>
      </c>
      <c r="I37" s="2">
        <v>5.2</v>
      </c>
      <c r="J37" s="2">
        <v>1.101106519</v>
      </c>
      <c r="K37" s="2">
        <v>8.7666666670000009</v>
      </c>
      <c r="L37" s="2">
        <v>1.3042162820000001</v>
      </c>
      <c r="M37" s="2">
        <v>1.6666666999999999</v>
      </c>
      <c r="N37" s="2">
        <v>0.67961769999999999</v>
      </c>
      <c r="O37" s="2">
        <v>8</v>
      </c>
      <c r="P37" s="3">
        <v>6.6E-3</v>
      </c>
      <c r="Q37" s="3">
        <f t="shared" si="2"/>
        <v>0.16500000000000001</v>
      </c>
      <c r="R37" s="5">
        <v>3</v>
      </c>
      <c r="S37" s="5">
        <f t="shared" si="0"/>
        <v>75</v>
      </c>
      <c r="T37" s="4">
        <v>3.2967032970000001</v>
      </c>
      <c r="U37" s="4">
        <v>0.45445155999999998</v>
      </c>
      <c r="V37" s="4">
        <v>3.2967032970000001</v>
      </c>
      <c r="W37" s="4">
        <v>7.047858153</v>
      </c>
      <c r="X37" s="8">
        <v>10.65987844</v>
      </c>
      <c r="Y37" s="2">
        <v>0</v>
      </c>
      <c r="Z37" s="2">
        <v>0</v>
      </c>
      <c r="AA37" s="2">
        <v>0</v>
      </c>
      <c r="AB37" s="2">
        <v>0</v>
      </c>
    </row>
    <row r="38" spans="1:28" ht="36" customHeight="1" x14ac:dyDescent="0.25">
      <c r="A38" s="1" t="s">
        <v>62</v>
      </c>
      <c r="B38" s="1" t="s">
        <v>12</v>
      </c>
      <c r="C38" s="1" t="s">
        <v>56</v>
      </c>
      <c r="D38" s="1" t="s">
        <v>63</v>
      </c>
      <c r="E38" s="1" t="s">
        <v>56</v>
      </c>
      <c r="F38" s="1">
        <v>2015</v>
      </c>
      <c r="G38" s="6">
        <v>42030</v>
      </c>
      <c r="H38" s="1" t="s">
        <v>21</v>
      </c>
      <c r="I38" s="2">
        <v>7.8602409639999999</v>
      </c>
      <c r="J38" s="2">
        <v>1.9709026999999999</v>
      </c>
      <c r="K38" s="2">
        <v>9.9831325300000007</v>
      </c>
      <c r="L38" s="2">
        <v>1.4685758209999999</v>
      </c>
      <c r="M38" s="2">
        <v>4.6445783</v>
      </c>
      <c r="N38" s="2">
        <v>0.96464799999999995</v>
      </c>
      <c r="O38" s="2">
        <v>3.7351807199999998</v>
      </c>
      <c r="P38" s="3">
        <v>0.50029999999999997</v>
      </c>
      <c r="Q38" s="3">
        <f t="shared" si="2"/>
        <v>12.507499999999999</v>
      </c>
      <c r="R38" s="5">
        <v>83</v>
      </c>
      <c r="S38" s="5">
        <f t="shared" si="0"/>
        <v>2075</v>
      </c>
      <c r="T38" s="4">
        <v>95.402298849999994</v>
      </c>
      <c r="U38" s="4">
        <v>88.251896279999997</v>
      </c>
      <c r="V38" s="4">
        <v>95.402298849999994</v>
      </c>
      <c r="W38" s="4">
        <v>279.05649399999999</v>
      </c>
      <c r="X38" s="8">
        <v>2.1217756470000002</v>
      </c>
      <c r="Y38" s="2">
        <v>0</v>
      </c>
      <c r="Z38" s="2">
        <v>9.375</v>
      </c>
      <c r="AA38" s="2">
        <v>0</v>
      </c>
      <c r="AB38" s="2">
        <v>0</v>
      </c>
    </row>
    <row r="39" spans="1:28" ht="27.75" customHeight="1" x14ac:dyDescent="0.25">
      <c r="A39" s="1" t="s">
        <v>62</v>
      </c>
      <c r="B39" s="1" t="s">
        <v>12</v>
      </c>
      <c r="C39" s="1" t="s">
        <v>56</v>
      </c>
      <c r="D39" s="1" t="s">
        <v>63</v>
      </c>
      <c r="E39" s="1" t="s">
        <v>56</v>
      </c>
      <c r="F39" s="1">
        <v>2015</v>
      </c>
      <c r="G39" s="6">
        <v>42030</v>
      </c>
      <c r="H39" s="1" t="s">
        <v>17</v>
      </c>
      <c r="I39" s="2">
        <v>11.8</v>
      </c>
      <c r="J39" s="2">
        <v>3.1384507479999999</v>
      </c>
      <c r="K39" s="2">
        <v>7.2249999999999996</v>
      </c>
      <c r="L39" s="2">
        <v>1.793314179</v>
      </c>
      <c r="M39" s="2">
        <v>3.375</v>
      </c>
      <c r="N39" s="2">
        <v>1.0959203</v>
      </c>
      <c r="O39" s="2">
        <v>7.4649999999999999</v>
      </c>
      <c r="P39" s="3">
        <v>6.6600000000000006E-2</v>
      </c>
      <c r="Q39" s="3">
        <f t="shared" si="2"/>
        <v>1.665</v>
      </c>
      <c r="R39" s="5">
        <v>4</v>
      </c>
      <c r="S39" s="5">
        <f t="shared" si="0"/>
        <v>100</v>
      </c>
      <c r="T39" s="4">
        <v>4.5977011489999997</v>
      </c>
      <c r="U39" s="4">
        <v>11.74810372</v>
      </c>
      <c r="V39" s="4">
        <v>4.5977011489999997</v>
      </c>
      <c r="W39" s="4">
        <v>20.943506020000001</v>
      </c>
      <c r="X39" s="8">
        <v>2.1217756470000002</v>
      </c>
      <c r="Y39" s="2">
        <v>0</v>
      </c>
      <c r="Z39" s="2">
        <v>0</v>
      </c>
      <c r="AA39" s="2">
        <v>0</v>
      </c>
      <c r="AB39" s="2">
        <v>0</v>
      </c>
    </row>
    <row r="40" spans="1:28" ht="25.5" x14ac:dyDescent="0.25">
      <c r="A40" s="1" t="s">
        <v>64</v>
      </c>
      <c r="B40" s="1" t="s">
        <v>12</v>
      </c>
      <c r="C40" s="1" t="s">
        <v>56</v>
      </c>
      <c r="D40" s="1" t="s">
        <v>65</v>
      </c>
      <c r="E40" s="1" t="s">
        <v>56</v>
      </c>
      <c r="F40" s="1">
        <v>2015</v>
      </c>
      <c r="G40" s="6">
        <v>42031</v>
      </c>
      <c r="H40" s="1" t="s">
        <v>19</v>
      </c>
      <c r="I40" s="2">
        <v>8.1159663870000003</v>
      </c>
      <c r="J40" s="2">
        <v>1.8736436750000001</v>
      </c>
      <c r="K40" s="2">
        <v>9.0193277310000006</v>
      </c>
      <c r="L40" s="2">
        <v>1.587842631</v>
      </c>
      <c r="M40" s="2">
        <v>4.8999160000000002</v>
      </c>
      <c r="N40" s="2">
        <v>1.4219387999999999</v>
      </c>
      <c r="O40" s="2">
        <v>4.2006302499999997</v>
      </c>
      <c r="P40" s="3">
        <v>0.72984070000000001</v>
      </c>
      <c r="Q40" s="3">
        <f t="shared" si="2"/>
        <v>18.246017500000001</v>
      </c>
      <c r="R40" s="5">
        <v>119</v>
      </c>
      <c r="S40" s="5">
        <f t="shared" si="0"/>
        <v>2975</v>
      </c>
      <c r="T40" s="4">
        <v>100</v>
      </c>
      <c r="U40" s="4">
        <v>100</v>
      </c>
      <c r="V40" s="4">
        <v>100</v>
      </c>
      <c r="W40" s="4">
        <v>300</v>
      </c>
      <c r="X40" s="2">
        <v>1.958344973</v>
      </c>
      <c r="Y40" s="2">
        <v>31.0880829</v>
      </c>
      <c r="Z40" s="2">
        <v>7.2538860100000004</v>
      </c>
      <c r="AA40" s="1">
        <v>21000</v>
      </c>
      <c r="AB40" s="1">
        <v>525000</v>
      </c>
    </row>
    <row r="41" spans="1:28" ht="38.25" customHeight="1" x14ac:dyDescent="0.25">
      <c r="A41" s="1" t="s">
        <v>66</v>
      </c>
      <c r="B41" s="1" t="s">
        <v>12</v>
      </c>
      <c r="C41" s="1" t="s">
        <v>106</v>
      </c>
      <c r="D41" s="1" t="s">
        <v>67</v>
      </c>
      <c r="E41" s="1" t="s">
        <v>68</v>
      </c>
      <c r="F41" s="1">
        <v>2015</v>
      </c>
      <c r="G41" s="6">
        <v>42032</v>
      </c>
      <c r="H41" s="1" t="s">
        <v>19</v>
      </c>
      <c r="I41" s="2">
        <v>13.31594203</v>
      </c>
      <c r="J41" s="2">
        <v>2.600889724</v>
      </c>
      <c r="K41" s="2">
        <v>11.05811594</v>
      </c>
      <c r="L41" s="2">
        <v>1.69470316</v>
      </c>
      <c r="M41" s="2">
        <v>6.0723187999999997</v>
      </c>
      <c r="N41" s="2">
        <v>1.547493</v>
      </c>
      <c r="O41" s="2">
        <v>5.4665217400000001</v>
      </c>
      <c r="P41" s="3">
        <v>1.2053019</v>
      </c>
      <c r="Q41" s="3">
        <f t="shared" si="2"/>
        <v>30.132547500000001</v>
      </c>
      <c r="R41" s="5">
        <v>69</v>
      </c>
      <c r="S41" s="5">
        <f t="shared" si="0"/>
        <v>1725</v>
      </c>
      <c r="T41" s="4">
        <v>100</v>
      </c>
      <c r="U41" s="4">
        <v>100</v>
      </c>
      <c r="V41" s="4">
        <v>100</v>
      </c>
      <c r="W41" s="4">
        <v>300</v>
      </c>
      <c r="X41" s="2">
        <v>2.2991434432386395</v>
      </c>
      <c r="Y41" s="2">
        <v>3.1578947400000001</v>
      </c>
      <c r="Z41" s="4">
        <v>24.21052632</v>
      </c>
      <c r="AA41" s="2">
        <v>0</v>
      </c>
      <c r="AB41" s="2">
        <v>0</v>
      </c>
    </row>
    <row r="42" spans="1:28" ht="36" customHeight="1" x14ac:dyDescent="0.25">
      <c r="A42" s="1" t="s">
        <v>69</v>
      </c>
      <c r="B42" s="1" t="s">
        <v>12</v>
      </c>
      <c r="C42" s="1" t="s">
        <v>106</v>
      </c>
      <c r="D42" s="1" t="s">
        <v>70</v>
      </c>
      <c r="E42" s="1" t="s">
        <v>68</v>
      </c>
      <c r="F42" s="1">
        <v>2015</v>
      </c>
      <c r="G42" s="6">
        <v>42033</v>
      </c>
      <c r="H42" s="1" t="s">
        <v>19</v>
      </c>
      <c r="I42" s="2">
        <v>16.2</v>
      </c>
      <c r="J42" s="2">
        <v>2.754224196</v>
      </c>
      <c r="K42" s="2">
        <v>18.449157889999999</v>
      </c>
      <c r="L42" s="2">
        <v>2.2732660290000002</v>
      </c>
      <c r="M42" s="2">
        <v>10.759157999999999</v>
      </c>
      <c r="N42" s="2">
        <v>1.935459</v>
      </c>
      <c r="O42" s="2">
        <v>5.4770000000000003</v>
      </c>
      <c r="P42" s="3">
        <v>2.3829687000000002</v>
      </c>
      <c r="Q42" s="3">
        <f t="shared" si="2"/>
        <v>59.574217500000003</v>
      </c>
      <c r="R42" s="5">
        <v>95</v>
      </c>
      <c r="S42" s="5">
        <f t="shared" si="0"/>
        <v>2375</v>
      </c>
      <c r="T42" s="4">
        <v>100</v>
      </c>
      <c r="U42" s="4">
        <v>100</v>
      </c>
      <c r="V42" s="4">
        <v>100</v>
      </c>
      <c r="W42" s="4">
        <v>300</v>
      </c>
      <c r="X42" s="2">
        <v>10.44139444</v>
      </c>
      <c r="Y42" s="2">
        <v>2.7027027000000001</v>
      </c>
      <c r="Z42" s="4">
        <v>11.711711709999999</v>
      </c>
      <c r="AA42" s="2">
        <v>0</v>
      </c>
      <c r="AB42" s="2">
        <v>0</v>
      </c>
    </row>
    <row r="43" spans="1:28" ht="36" customHeight="1" x14ac:dyDescent="0.25">
      <c r="A43" s="1" t="s">
        <v>71</v>
      </c>
      <c r="B43" s="1" t="s">
        <v>12</v>
      </c>
      <c r="C43" s="1" t="s">
        <v>106</v>
      </c>
      <c r="D43" s="1" t="s">
        <v>70</v>
      </c>
      <c r="E43" s="1" t="s">
        <v>68</v>
      </c>
      <c r="F43" s="1">
        <v>2015</v>
      </c>
      <c r="G43" s="6">
        <v>42033</v>
      </c>
      <c r="H43" s="1" t="s">
        <v>19</v>
      </c>
      <c r="I43" s="2">
        <v>18.135714289999999</v>
      </c>
      <c r="J43" s="2">
        <v>3.444947161</v>
      </c>
      <c r="K43" s="2">
        <v>11.18619048</v>
      </c>
      <c r="L43" s="2">
        <v>1.679800355</v>
      </c>
      <c r="M43" s="2">
        <v>6.9023810000000001</v>
      </c>
      <c r="N43" s="2">
        <v>1.6042586000000001</v>
      </c>
      <c r="O43" s="2">
        <v>7.0214285700000003</v>
      </c>
      <c r="P43" s="3">
        <v>1.5384747999999999</v>
      </c>
      <c r="Q43" s="3">
        <f t="shared" si="2"/>
        <v>38.461869999999998</v>
      </c>
      <c r="R43" s="5">
        <v>42</v>
      </c>
      <c r="S43" s="5">
        <f t="shared" si="0"/>
        <v>1050</v>
      </c>
      <c r="T43" s="4">
        <v>100</v>
      </c>
      <c r="U43" s="4">
        <v>100</v>
      </c>
      <c r="V43" s="4">
        <v>100</v>
      </c>
      <c r="W43" s="4">
        <v>300</v>
      </c>
      <c r="X43" s="2">
        <v>1.807015619</v>
      </c>
      <c r="Y43" s="2">
        <v>23.3333333</v>
      </c>
      <c r="Z43" s="4">
        <v>6.6666666670000003</v>
      </c>
      <c r="AA43" s="2">
        <v>0</v>
      </c>
      <c r="AB43" s="2">
        <v>0</v>
      </c>
    </row>
    <row r="44" spans="1:28" ht="25.5" x14ac:dyDescent="0.25">
      <c r="A44" s="1" t="s">
        <v>72</v>
      </c>
      <c r="B44" s="1" t="s">
        <v>12</v>
      </c>
      <c r="C44" s="1" t="s">
        <v>73</v>
      </c>
      <c r="D44" s="1" t="s">
        <v>74</v>
      </c>
      <c r="E44" s="1" t="s">
        <v>68</v>
      </c>
      <c r="F44" s="1">
        <v>2015</v>
      </c>
      <c r="G44" s="6">
        <v>42034</v>
      </c>
      <c r="H44" s="1" t="s">
        <v>19</v>
      </c>
      <c r="I44" s="2">
        <v>12.52</v>
      </c>
      <c r="J44" s="2">
        <v>4.04</v>
      </c>
      <c r="K44" s="2">
        <v>10.94</v>
      </c>
      <c r="L44" s="2">
        <v>1.98</v>
      </c>
      <c r="M44" s="2">
        <v>3.25</v>
      </c>
      <c r="N44" s="2">
        <v>1.0900000000000001</v>
      </c>
      <c r="O44" s="2">
        <v>6.1</v>
      </c>
      <c r="P44" s="3">
        <v>1.47</v>
      </c>
      <c r="Q44" s="3">
        <f t="shared" si="2"/>
        <v>36.75</v>
      </c>
      <c r="R44" s="5">
        <v>45</v>
      </c>
      <c r="S44" s="5">
        <f t="shared" si="0"/>
        <v>1125</v>
      </c>
      <c r="T44" s="4">
        <v>100</v>
      </c>
      <c r="U44" s="4">
        <v>100</v>
      </c>
      <c r="V44" s="4">
        <v>100</v>
      </c>
      <c r="W44" s="4">
        <v>300</v>
      </c>
      <c r="X44" s="2">
        <v>1.812788388</v>
      </c>
      <c r="Y44" s="2">
        <v>0</v>
      </c>
      <c r="Z44" s="4">
        <v>0</v>
      </c>
      <c r="AA44" s="2">
        <v>0</v>
      </c>
      <c r="AB44" s="2">
        <v>0</v>
      </c>
    </row>
    <row r="45" spans="1:28" ht="25.5" x14ac:dyDescent="0.25">
      <c r="A45" s="1" t="s">
        <v>75</v>
      </c>
      <c r="B45" s="1" t="s">
        <v>12</v>
      </c>
      <c r="D45" s="1" t="s">
        <v>76</v>
      </c>
      <c r="E45" s="1" t="s">
        <v>68</v>
      </c>
      <c r="F45" s="1">
        <v>2015</v>
      </c>
      <c r="G45" s="6">
        <v>42035</v>
      </c>
      <c r="H45" s="1" t="s">
        <v>35</v>
      </c>
      <c r="I45" s="2">
        <v>18.71</v>
      </c>
      <c r="J45" s="2">
        <v>2.4500000000000002</v>
      </c>
      <c r="K45" s="2">
        <v>18.739999999999998</v>
      </c>
      <c r="L45" s="2">
        <v>1.72</v>
      </c>
      <c r="M45" s="2">
        <v>3.62</v>
      </c>
      <c r="N45" s="2">
        <v>0.83</v>
      </c>
      <c r="O45" s="2">
        <v>11.72</v>
      </c>
      <c r="P45" s="3">
        <v>0.42</v>
      </c>
      <c r="Q45" s="3">
        <f t="shared" si="2"/>
        <v>10.5</v>
      </c>
      <c r="R45" s="5">
        <v>14</v>
      </c>
      <c r="S45" s="5">
        <f t="shared" si="0"/>
        <v>350</v>
      </c>
      <c r="T45" s="4">
        <v>100</v>
      </c>
      <c r="U45" s="4">
        <v>100</v>
      </c>
      <c r="V45" s="4">
        <v>100</v>
      </c>
      <c r="W45" s="4">
        <v>300</v>
      </c>
      <c r="X45" s="2">
        <v>0.27679146599999999</v>
      </c>
      <c r="Y45" s="2">
        <v>0</v>
      </c>
      <c r="Z45" s="4">
        <v>0</v>
      </c>
      <c r="AA45" s="2">
        <v>0</v>
      </c>
      <c r="AB45" s="2">
        <v>0</v>
      </c>
    </row>
    <row r="46" spans="1:28" ht="48" customHeight="1" x14ac:dyDescent="0.25">
      <c r="A46" s="1" t="s">
        <v>77</v>
      </c>
      <c r="B46" s="1" t="s">
        <v>12</v>
      </c>
      <c r="C46" s="1" t="s">
        <v>78</v>
      </c>
      <c r="D46" s="1" t="s">
        <v>79</v>
      </c>
      <c r="E46" s="1" t="s">
        <v>80</v>
      </c>
      <c r="F46" s="1">
        <v>2014</v>
      </c>
      <c r="G46" s="6">
        <v>41976</v>
      </c>
      <c r="H46" s="1" t="s">
        <v>19</v>
      </c>
      <c r="I46" s="2">
        <v>14.43157895</v>
      </c>
      <c r="J46" s="2">
        <v>3.5447876549999999</v>
      </c>
      <c r="K46" s="2">
        <v>10.094736839999999</v>
      </c>
      <c r="L46" s="2">
        <v>2.0548696359999998</v>
      </c>
      <c r="M46" s="2">
        <v>5.3947368000000004</v>
      </c>
      <c r="N46" s="2">
        <v>1.5285742</v>
      </c>
      <c r="O46" s="2">
        <v>5.6626315800000002</v>
      </c>
      <c r="P46" s="3">
        <v>0.53410000000000002</v>
      </c>
      <c r="Q46" s="3">
        <f t="shared" si="2"/>
        <v>13.352500000000001</v>
      </c>
      <c r="R46" s="5">
        <v>19</v>
      </c>
      <c r="S46" s="5">
        <f t="shared" si="0"/>
        <v>475</v>
      </c>
      <c r="T46" s="4">
        <v>54.285714290000001</v>
      </c>
      <c r="U46" s="4">
        <v>46.752450979999999</v>
      </c>
      <c r="V46" s="4">
        <v>54.285714290000001</v>
      </c>
      <c r="W46" s="4">
        <v>155.3238796</v>
      </c>
      <c r="X46" s="8">
        <v>2.4416216450000001</v>
      </c>
      <c r="Y46" s="2">
        <v>0</v>
      </c>
      <c r="Z46" s="4">
        <v>7.1428571429999996</v>
      </c>
      <c r="AA46" s="2">
        <v>0</v>
      </c>
      <c r="AB46" s="2">
        <v>0</v>
      </c>
    </row>
    <row r="47" spans="1:28" ht="48" customHeight="1" x14ac:dyDescent="0.25">
      <c r="A47" s="1" t="s">
        <v>77</v>
      </c>
      <c r="B47" s="1" t="s">
        <v>12</v>
      </c>
      <c r="C47" s="1" t="s">
        <v>78</v>
      </c>
      <c r="D47" s="1" t="s">
        <v>79</v>
      </c>
      <c r="E47" s="1" t="s">
        <v>80</v>
      </c>
      <c r="F47" s="1">
        <v>2014</v>
      </c>
      <c r="G47" s="6">
        <v>41976</v>
      </c>
      <c r="H47" s="1" t="s">
        <v>35</v>
      </c>
      <c r="I47" s="2">
        <v>21.412500000000001</v>
      </c>
      <c r="J47" s="2">
        <v>2.286534632</v>
      </c>
      <c r="K47" s="2">
        <v>14.331250000000001</v>
      </c>
      <c r="L47" s="2">
        <v>1.3720247299999999</v>
      </c>
      <c r="M47" s="2">
        <v>5.03125</v>
      </c>
      <c r="N47" s="2">
        <v>1.6732289</v>
      </c>
      <c r="O47" s="2">
        <v>7.8928124999999998</v>
      </c>
      <c r="P47" s="3">
        <v>0.60829999999999995</v>
      </c>
      <c r="Q47" s="3">
        <f t="shared" si="2"/>
        <v>15.2075</v>
      </c>
      <c r="R47" s="5">
        <v>16</v>
      </c>
      <c r="S47" s="5">
        <f t="shared" si="0"/>
        <v>400</v>
      </c>
      <c r="T47" s="4">
        <v>45.714285709999999</v>
      </c>
      <c r="U47" s="4">
        <v>53.247549020000001</v>
      </c>
      <c r="V47" s="4">
        <v>45.714285709999999</v>
      </c>
      <c r="W47" s="4">
        <v>144.6761204</v>
      </c>
      <c r="X47" s="8">
        <v>2.4416216450000001</v>
      </c>
      <c r="Y47" s="2">
        <v>2.3809523800000001</v>
      </c>
      <c r="Z47" s="4">
        <v>7.1428571429999996</v>
      </c>
      <c r="AA47" s="2">
        <v>0</v>
      </c>
      <c r="AB47" s="2">
        <v>0</v>
      </c>
    </row>
    <row r="48" spans="1:28" ht="48" customHeight="1" x14ac:dyDescent="0.25">
      <c r="A48" s="1" t="s">
        <v>81</v>
      </c>
      <c r="B48" s="1" t="s">
        <v>12</v>
      </c>
      <c r="C48" s="1" t="s">
        <v>78</v>
      </c>
      <c r="D48" s="1" t="s">
        <v>82</v>
      </c>
      <c r="E48" s="1" t="s">
        <v>80</v>
      </c>
      <c r="F48" s="1">
        <v>2014</v>
      </c>
      <c r="G48" s="6">
        <v>41976</v>
      </c>
      <c r="H48" s="1" t="s">
        <v>19</v>
      </c>
      <c r="I48" s="2">
        <v>8.8640000000000008</v>
      </c>
      <c r="J48" s="2">
        <v>2.7211752329999999</v>
      </c>
      <c r="K48" s="2">
        <v>11.1348</v>
      </c>
      <c r="L48" s="2">
        <v>1.6748676579999999</v>
      </c>
      <c r="M48" s="2">
        <v>6.5439999999999996</v>
      </c>
      <c r="N48" s="2">
        <v>1.4260617</v>
      </c>
      <c r="O48" s="2">
        <v>3.57393333</v>
      </c>
      <c r="P48" s="3">
        <v>0.78110000000000002</v>
      </c>
      <c r="Q48" s="3">
        <f t="shared" si="2"/>
        <v>19.5275</v>
      </c>
      <c r="R48" s="5">
        <v>75</v>
      </c>
      <c r="S48" s="5">
        <f t="shared" si="0"/>
        <v>1875</v>
      </c>
      <c r="T48" s="4">
        <v>89.285714290000001</v>
      </c>
      <c r="U48" s="4">
        <v>77.636417850000001</v>
      </c>
      <c r="V48" s="4">
        <v>89.285714290000001</v>
      </c>
      <c r="W48" s="4">
        <v>256.20784639999999</v>
      </c>
      <c r="X48" s="8">
        <v>6.7698537290000003</v>
      </c>
      <c r="Y48" s="2">
        <v>6.3829787199999997</v>
      </c>
      <c r="Z48" s="4">
        <v>4.255319149</v>
      </c>
      <c r="AA48" s="2">
        <v>0</v>
      </c>
      <c r="AB48" s="2">
        <v>0</v>
      </c>
    </row>
    <row r="49" spans="1:28" ht="38.25" x14ac:dyDescent="0.25">
      <c r="A49" s="1" t="s">
        <v>81</v>
      </c>
      <c r="B49" s="1" t="s">
        <v>12</v>
      </c>
      <c r="C49" s="1" t="s">
        <v>78</v>
      </c>
      <c r="D49" s="1" t="s">
        <v>82</v>
      </c>
      <c r="E49" s="1" t="s">
        <v>80</v>
      </c>
      <c r="F49" s="1">
        <v>2014</v>
      </c>
      <c r="G49" s="6">
        <v>41976</v>
      </c>
      <c r="H49" s="1" t="s">
        <v>21</v>
      </c>
      <c r="I49" s="2">
        <v>4.25</v>
      </c>
      <c r="J49" s="2">
        <v>0.46057793499999999</v>
      </c>
      <c r="K49" s="2">
        <v>8.15</v>
      </c>
      <c r="L49" s="2">
        <v>0.46057793499999999</v>
      </c>
      <c r="M49" s="2">
        <v>4.8</v>
      </c>
      <c r="N49" s="2">
        <v>0.37606030000000001</v>
      </c>
      <c r="O49" s="2">
        <v>2.1825000000000001</v>
      </c>
      <c r="P49" s="3">
        <v>2.8E-3</v>
      </c>
      <c r="Q49" s="3">
        <f t="shared" si="2"/>
        <v>6.9999999999999993E-2</v>
      </c>
      <c r="R49" s="5">
        <v>2</v>
      </c>
      <c r="S49" s="5">
        <f t="shared" si="0"/>
        <v>50</v>
      </c>
      <c r="T49" s="4">
        <v>2.3809523810000002</v>
      </c>
      <c r="U49" s="4">
        <v>0.27830235599999997</v>
      </c>
      <c r="V49" s="4">
        <v>2.3809523810000002</v>
      </c>
      <c r="W49" s="4">
        <v>5.0402071179999997</v>
      </c>
      <c r="X49" s="8">
        <v>6.7698537290000003</v>
      </c>
      <c r="Y49" s="2">
        <v>0</v>
      </c>
      <c r="Z49" s="4">
        <v>0</v>
      </c>
      <c r="AA49" s="2">
        <v>0</v>
      </c>
      <c r="AB49" s="2">
        <v>0</v>
      </c>
    </row>
    <row r="50" spans="1:28" ht="38.25" x14ac:dyDescent="0.25">
      <c r="A50" s="1" t="s">
        <v>81</v>
      </c>
      <c r="B50" s="1" t="s">
        <v>12</v>
      </c>
      <c r="C50" s="1" t="s">
        <v>78</v>
      </c>
      <c r="D50" s="1" t="s">
        <v>82</v>
      </c>
      <c r="E50" s="1" t="s">
        <v>80</v>
      </c>
      <c r="F50" s="1">
        <v>2014</v>
      </c>
      <c r="G50" s="6">
        <v>41976</v>
      </c>
      <c r="H50" s="1" t="s">
        <v>35</v>
      </c>
      <c r="I50" s="2">
        <v>17.457142860000001</v>
      </c>
      <c r="J50" s="2">
        <v>3.2797143559999999</v>
      </c>
      <c r="K50" s="2">
        <v>12.75714286</v>
      </c>
      <c r="L50" s="2">
        <v>1.461801846</v>
      </c>
      <c r="M50" s="2">
        <v>1.9571429</v>
      </c>
      <c r="N50" s="2">
        <v>0.83359419999999995</v>
      </c>
      <c r="O50" s="2">
        <v>8.58857143</v>
      </c>
      <c r="P50" s="3">
        <v>0.22220000000000001</v>
      </c>
      <c r="Q50" s="3">
        <f t="shared" si="2"/>
        <v>5.5549999999999997</v>
      </c>
      <c r="R50" s="5">
        <v>7</v>
      </c>
      <c r="S50" s="5">
        <f t="shared" si="0"/>
        <v>175</v>
      </c>
      <c r="T50" s="4">
        <v>8.3333333330000006</v>
      </c>
      <c r="U50" s="4">
        <v>22.085279790000001</v>
      </c>
      <c r="V50" s="4">
        <v>8.3333333330000006</v>
      </c>
      <c r="W50" s="4">
        <v>38.751946459999999</v>
      </c>
      <c r="X50" s="8">
        <v>6.7698537290000003</v>
      </c>
      <c r="Y50" s="2">
        <v>0</v>
      </c>
      <c r="Z50" s="4">
        <v>0</v>
      </c>
      <c r="AA50" s="2">
        <v>0</v>
      </c>
      <c r="AB50" s="2">
        <v>0</v>
      </c>
    </row>
    <row r="51" spans="1:28" ht="38.25" x14ac:dyDescent="0.25">
      <c r="A51" s="1" t="s">
        <v>83</v>
      </c>
      <c r="B51" s="1" t="s">
        <v>12</v>
      </c>
      <c r="C51" s="1" t="s">
        <v>78</v>
      </c>
      <c r="D51" s="1" t="s">
        <v>84</v>
      </c>
      <c r="E51" s="1" t="s">
        <v>80</v>
      </c>
      <c r="F51" s="1">
        <v>2014</v>
      </c>
      <c r="G51" s="6">
        <v>41977</v>
      </c>
      <c r="H51" s="1" t="s">
        <v>17</v>
      </c>
      <c r="I51" s="2">
        <v>15.3195122</v>
      </c>
      <c r="J51" s="2">
        <v>2.3843493429999998</v>
      </c>
      <c r="K51" s="2">
        <v>9.5314634149999993</v>
      </c>
      <c r="L51" s="2">
        <v>1.5519754459999999</v>
      </c>
      <c r="M51" s="2">
        <v>4.7146340999999996</v>
      </c>
      <c r="N51" s="2">
        <v>1.3075220999999999</v>
      </c>
      <c r="O51" s="2">
        <v>7.4109756100000004</v>
      </c>
      <c r="P51" s="3">
        <v>0.85726290000000005</v>
      </c>
      <c r="Q51" s="3">
        <f t="shared" si="2"/>
        <v>21.431572500000001</v>
      </c>
      <c r="R51" s="5">
        <v>41</v>
      </c>
      <c r="S51" s="5">
        <f t="shared" si="0"/>
        <v>1025</v>
      </c>
      <c r="T51" s="4">
        <v>100</v>
      </c>
      <c r="U51" s="4">
        <v>100</v>
      </c>
      <c r="V51" s="4">
        <v>100</v>
      </c>
      <c r="W51" s="4">
        <v>300</v>
      </c>
      <c r="X51" s="2">
        <v>0.83752440299999997</v>
      </c>
      <c r="Y51" s="2">
        <v>7.8431372499999998</v>
      </c>
      <c r="Z51" s="4">
        <v>11.764705879999999</v>
      </c>
      <c r="AA51" s="1">
        <v>400</v>
      </c>
      <c r="AB51" s="1">
        <v>10000</v>
      </c>
    </row>
    <row r="52" spans="1:28" ht="48" customHeight="1" x14ac:dyDescent="0.25">
      <c r="A52" s="1" t="s">
        <v>85</v>
      </c>
      <c r="B52" s="1" t="s">
        <v>12</v>
      </c>
      <c r="C52" s="1" t="s">
        <v>78</v>
      </c>
      <c r="D52" s="1" t="s">
        <v>86</v>
      </c>
      <c r="E52" s="1" t="s">
        <v>80</v>
      </c>
      <c r="F52" s="1">
        <v>2014</v>
      </c>
      <c r="G52" s="6">
        <v>41977</v>
      </c>
      <c r="H52" s="1" t="s">
        <v>19</v>
      </c>
      <c r="I52" s="2">
        <v>11.62</v>
      </c>
      <c r="J52" s="2">
        <v>2.750617938</v>
      </c>
      <c r="K52" s="2">
        <v>15.956200000000001</v>
      </c>
      <c r="L52" s="2">
        <v>2.9567541899999998</v>
      </c>
      <c r="M52" s="2">
        <v>7.8480999999999996</v>
      </c>
      <c r="N52" s="2">
        <v>1.9603937</v>
      </c>
      <c r="O52" s="2">
        <v>3.8631000000000002</v>
      </c>
      <c r="P52" s="3">
        <v>1.5057</v>
      </c>
      <c r="Q52" s="3">
        <f t="shared" si="2"/>
        <v>37.642500000000005</v>
      </c>
      <c r="R52" s="5">
        <v>100</v>
      </c>
      <c r="S52" s="5">
        <f t="shared" si="0"/>
        <v>2500</v>
      </c>
      <c r="T52" s="4">
        <v>85.470085470000001</v>
      </c>
      <c r="U52" s="4">
        <v>97.016752580000002</v>
      </c>
      <c r="V52" s="4">
        <v>85.470085470000001</v>
      </c>
      <c r="W52" s="4">
        <v>267.95692350000002</v>
      </c>
      <c r="X52" s="8">
        <v>13.40371375</v>
      </c>
      <c r="Y52" s="2">
        <v>10.6382979</v>
      </c>
      <c r="Z52" s="4">
        <v>27.127659569999999</v>
      </c>
      <c r="AA52" s="1">
        <v>19000</v>
      </c>
      <c r="AB52" s="1">
        <v>475000</v>
      </c>
    </row>
    <row r="53" spans="1:28" ht="38.25" x14ac:dyDescent="0.25">
      <c r="A53" s="1" t="s">
        <v>85</v>
      </c>
      <c r="B53" s="1" t="s">
        <v>12</v>
      </c>
      <c r="C53" s="1" t="s">
        <v>78</v>
      </c>
      <c r="D53" s="1" t="s">
        <v>86</v>
      </c>
      <c r="E53" s="1" t="s">
        <v>80</v>
      </c>
      <c r="F53" s="1">
        <v>2014</v>
      </c>
      <c r="G53" s="6">
        <v>41977</v>
      </c>
      <c r="H53" s="1" t="s">
        <v>35</v>
      </c>
      <c r="I53" s="4">
        <v>5.5533333330000003</v>
      </c>
      <c r="J53" s="4">
        <v>1.6187918489999999</v>
      </c>
      <c r="K53" s="4">
        <v>7.62</v>
      </c>
      <c r="L53" s="4">
        <v>2.1798788529999999</v>
      </c>
      <c r="M53" s="4">
        <v>1.6733332999999999</v>
      </c>
      <c r="N53" s="4">
        <v>1.0941432</v>
      </c>
      <c r="O53" s="4">
        <v>4.3263333299999998</v>
      </c>
      <c r="P53" s="4">
        <v>4.3700000000000003E-2</v>
      </c>
      <c r="Q53" s="4">
        <f t="shared" si="2"/>
        <v>1.0925</v>
      </c>
      <c r="R53" s="4">
        <v>15</v>
      </c>
      <c r="S53" s="4">
        <f t="shared" si="0"/>
        <v>375</v>
      </c>
      <c r="T53" s="4">
        <v>12.820512819999999</v>
      </c>
      <c r="U53" s="4">
        <v>2.8157216489999999</v>
      </c>
      <c r="V53" s="4">
        <v>12.820512819999999</v>
      </c>
      <c r="W53" s="4">
        <v>28.456747289999999</v>
      </c>
      <c r="X53" s="8">
        <v>13.40371375</v>
      </c>
      <c r="Y53" s="2">
        <v>0</v>
      </c>
      <c r="Z53" s="4">
        <v>0</v>
      </c>
      <c r="AA53" s="2">
        <v>0</v>
      </c>
      <c r="AB53" s="2">
        <v>0</v>
      </c>
    </row>
    <row r="54" spans="1:28" ht="38.25" x14ac:dyDescent="0.25">
      <c r="A54" s="1" t="s">
        <v>85</v>
      </c>
      <c r="B54" s="1" t="s">
        <v>12</v>
      </c>
      <c r="C54" s="1" t="s">
        <v>78</v>
      </c>
      <c r="D54" s="1" t="s">
        <v>86</v>
      </c>
      <c r="E54" s="1" t="s">
        <v>80</v>
      </c>
      <c r="F54" s="1">
        <v>2014</v>
      </c>
      <c r="G54" s="6">
        <v>41977</v>
      </c>
      <c r="H54" s="1" t="s">
        <v>17</v>
      </c>
      <c r="I54" s="4">
        <v>4.0999999999999996</v>
      </c>
      <c r="J54" s="4">
        <v>0.651355562</v>
      </c>
      <c r="K54" s="4">
        <v>5.95</v>
      </c>
      <c r="L54" s="4">
        <v>1.0298835719999999</v>
      </c>
      <c r="M54" s="4">
        <v>3.15</v>
      </c>
      <c r="N54" s="4">
        <v>0.46057789999999998</v>
      </c>
      <c r="O54" s="4">
        <v>4.45</v>
      </c>
      <c r="P54" s="4">
        <v>2.5999999999999999E-3</v>
      </c>
      <c r="Q54" s="4">
        <f t="shared" si="2"/>
        <v>6.5000000000000002E-2</v>
      </c>
      <c r="R54" s="4">
        <v>2</v>
      </c>
      <c r="S54" s="4">
        <f t="shared" si="0"/>
        <v>50</v>
      </c>
      <c r="T54" s="4">
        <v>1.709401709</v>
      </c>
      <c r="U54" s="4">
        <v>0.16752577299999999</v>
      </c>
      <c r="V54" s="4">
        <v>1.709401709</v>
      </c>
      <c r="W54" s="4">
        <v>3.586329192</v>
      </c>
      <c r="X54" s="8">
        <v>13.40371375</v>
      </c>
      <c r="Y54" s="2">
        <v>0</v>
      </c>
      <c r="Z54" s="4">
        <v>0</v>
      </c>
      <c r="AA54" s="2">
        <v>0</v>
      </c>
      <c r="AB54" s="2">
        <v>0</v>
      </c>
    </row>
    <row r="55" spans="1:28" ht="38.25" x14ac:dyDescent="0.25">
      <c r="A55" s="1" t="s">
        <v>101</v>
      </c>
      <c r="B55" s="1" t="s">
        <v>12</v>
      </c>
      <c r="C55" s="1" t="s">
        <v>78</v>
      </c>
      <c r="D55" s="1" t="s">
        <v>104</v>
      </c>
      <c r="E55" s="1" t="s">
        <v>80</v>
      </c>
      <c r="F55" s="1">
        <v>2014</v>
      </c>
      <c r="G55" s="6">
        <v>41978</v>
      </c>
      <c r="H55" s="1" t="s">
        <v>19</v>
      </c>
      <c r="I55" s="4">
        <v>2.485502688</v>
      </c>
      <c r="J55" s="4">
        <v>2.485502688</v>
      </c>
      <c r="K55" s="4">
        <v>17.736842110000001</v>
      </c>
      <c r="L55" s="4">
        <v>3.0012873450000002</v>
      </c>
      <c r="M55" s="4">
        <v>7.2894737000000003</v>
      </c>
      <c r="N55" s="4">
        <v>1.6575593</v>
      </c>
      <c r="O55" s="4">
        <v>5.3531578900000003</v>
      </c>
      <c r="P55" s="4">
        <v>0.28449999999999998</v>
      </c>
      <c r="Q55" s="4">
        <f t="shared" si="2"/>
        <v>7.1124999999999998</v>
      </c>
      <c r="R55" s="4">
        <v>19</v>
      </c>
      <c r="S55" s="4">
        <f t="shared" si="0"/>
        <v>475</v>
      </c>
      <c r="T55" s="4">
        <v>59.375</v>
      </c>
      <c r="U55" s="4">
        <v>25.070497</v>
      </c>
      <c r="V55" s="4">
        <v>59.375</v>
      </c>
      <c r="W55" s="4">
        <v>143.82049699999999</v>
      </c>
      <c r="X55" s="9">
        <v>2.6805065410000002</v>
      </c>
      <c r="Y55" s="2">
        <v>18.867924500000001</v>
      </c>
      <c r="Z55" s="4">
        <v>15.09433962</v>
      </c>
      <c r="AA55" s="2">
        <v>0</v>
      </c>
      <c r="AB55" s="2">
        <v>0</v>
      </c>
    </row>
    <row r="56" spans="1:28" ht="38.25" x14ac:dyDescent="0.25">
      <c r="A56" s="1" t="s">
        <v>101</v>
      </c>
      <c r="B56" s="1" t="s">
        <v>12</v>
      </c>
      <c r="C56" s="1" t="s">
        <v>78</v>
      </c>
      <c r="D56" s="1" t="s">
        <v>104</v>
      </c>
      <c r="E56" s="1" t="s">
        <v>80</v>
      </c>
      <c r="F56" s="1">
        <v>2014</v>
      </c>
      <c r="G56" s="6">
        <v>41979</v>
      </c>
      <c r="H56" s="1" t="s">
        <v>35</v>
      </c>
      <c r="I56" s="4">
        <v>13.42</v>
      </c>
      <c r="J56" s="4">
        <v>2.4557088149999999</v>
      </c>
      <c r="K56" s="4">
        <v>13.34</v>
      </c>
      <c r="L56" s="4">
        <v>2.1307637559999999</v>
      </c>
      <c r="M56" s="4">
        <v>4.46</v>
      </c>
      <c r="N56" s="4">
        <v>1.1745181</v>
      </c>
      <c r="O56" s="4">
        <v>3.00229079</v>
      </c>
      <c r="P56" s="4">
        <v>8.2199999999999995E-2</v>
      </c>
      <c r="Q56" s="4">
        <f t="shared" si="2"/>
        <v>2.0549999999999997</v>
      </c>
      <c r="R56" s="4">
        <v>5</v>
      </c>
      <c r="S56" s="4">
        <f t="shared" si="0"/>
        <v>125</v>
      </c>
      <c r="T56" s="4">
        <v>15.625</v>
      </c>
      <c r="U56" s="4">
        <v>7.2435671480000003</v>
      </c>
      <c r="V56" s="4">
        <v>15.625</v>
      </c>
      <c r="W56" s="4">
        <v>38.493567149999997</v>
      </c>
      <c r="X56" s="9">
        <v>2.6805065410000002</v>
      </c>
      <c r="Y56" s="2">
        <v>1.88679245</v>
      </c>
      <c r="Z56" s="4">
        <v>1.886792453</v>
      </c>
      <c r="AA56" s="2">
        <v>0</v>
      </c>
      <c r="AB56" s="2">
        <v>0</v>
      </c>
    </row>
    <row r="57" spans="1:28" ht="38.25" x14ac:dyDescent="0.25">
      <c r="A57" s="1" t="s">
        <v>101</v>
      </c>
      <c r="B57" s="1" t="s">
        <v>12</v>
      </c>
      <c r="C57" s="1" t="s">
        <v>78</v>
      </c>
      <c r="D57" s="1" t="s">
        <v>104</v>
      </c>
      <c r="E57" s="1" t="s">
        <v>80</v>
      </c>
      <c r="F57" s="1">
        <v>2014</v>
      </c>
      <c r="G57" s="6">
        <v>41980</v>
      </c>
      <c r="H57" s="1" t="s">
        <v>17</v>
      </c>
      <c r="I57" s="4">
        <v>28.737500000000001</v>
      </c>
      <c r="J57" s="4">
        <v>4.6134288049999999</v>
      </c>
      <c r="K57" s="4">
        <v>11.04014978</v>
      </c>
      <c r="L57" s="4">
        <v>3.3226720840000001</v>
      </c>
      <c r="M57" s="4">
        <v>3.7962151999999998</v>
      </c>
      <c r="N57" s="4">
        <v>1.9483879</v>
      </c>
      <c r="O57" s="4">
        <v>9.2462499999999999</v>
      </c>
      <c r="P57" s="4">
        <v>0.7681</v>
      </c>
      <c r="Q57" s="4">
        <f t="shared" si="2"/>
        <v>19.202500000000001</v>
      </c>
      <c r="R57" s="4">
        <v>8</v>
      </c>
      <c r="S57" s="4">
        <f t="shared" si="0"/>
        <v>200</v>
      </c>
      <c r="T57" s="4">
        <v>25</v>
      </c>
      <c r="U57" s="4">
        <v>67.685935850000007</v>
      </c>
      <c r="V57" s="4">
        <v>25</v>
      </c>
      <c r="W57" s="4">
        <v>117.6859358</v>
      </c>
      <c r="X57" s="9">
        <v>2.6805065410000002</v>
      </c>
      <c r="Y57" s="2">
        <v>0</v>
      </c>
      <c r="Z57" s="4">
        <v>1.886792453</v>
      </c>
      <c r="AA57" s="2">
        <v>0</v>
      </c>
      <c r="AB57" s="2">
        <v>0</v>
      </c>
    </row>
    <row r="58" spans="1:28" x14ac:dyDescent="0.2">
      <c r="A58" s="1" t="s">
        <v>11</v>
      </c>
      <c r="B58" s="1" t="s">
        <v>12</v>
      </c>
      <c r="C58" s="1" t="s">
        <v>13</v>
      </c>
      <c r="D58" s="1" t="s">
        <v>14</v>
      </c>
      <c r="E58" s="1" t="s">
        <v>16</v>
      </c>
      <c r="F58" s="1">
        <v>2016</v>
      </c>
      <c r="G58" s="7">
        <v>42376</v>
      </c>
      <c r="H58" s="1" t="s">
        <v>17</v>
      </c>
      <c r="I58" s="1">
        <v>9.85</v>
      </c>
      <c r="J58" s="1">
        <v>5.47</v>
      </c>
      <c r="K58" s="1">
        <v>8.7100000000000009</v>
      </c>
      <c r="L58" s="1">
        <v>2.67</v>
      </c>
      <c r="M58" s="1">
        <v>5.24</v>
      </c>
      <c r="N58" s="1">
        <v>1.54</v>
      </c>
      <c r="O58" s="1">
        <v>5.62</v>
      </c>
      <c r="P58" s="1">
        <v>0.75609999999999999</v>
      </c>
      <c r="Q58" s="1">
        <v>18.902999999999999</v>
      </c>
      <c r="R58" s="1">
        <v>76</v>
      </c>
      <c r="S58" s="1">
        <v>1900</v>
      </c>
      <c r="T58" s="4">
        <v>96.202531649999997</v>
      </c>
      <c r="U58" s="4">
        <v>97.322692750000002</v>
      </c>
      <c r="V58" s="4">
        <v>96.202500000000001</v>
      </c>
      <c r="W58" s="4">
        <v>289.7</v>
      </c>
      <c r="X58" s="2">
        <v>2.46114151</v>
      </c>
      <c r="Y58" s="2">
        <v>0</v>
      </c>
      <c r="Z58" s="4">
        <v>10.126582279999999</v>
      </c>
      <c r="AA58" s="2">
        <v>1200</v>
      </c>
      <c r="AB58" s="1">
        <v>30000</v>
      </c>
    </row>
    <row r="59" spans="1:28" x14ac:dyDescent="0.2">
      <c r="A59" s="1" t="s">
        <v>11</v>
      </c>
      <c r="B59" s="1" t="s">
        <v>12</v>
      </c>
      <c r="C59" s="1" t="s">
        <v>13</v>
      </c>
      <c r="D59" s="1" t="s">
        <v>14</v>
      </c>
      <c r="E59" s="1" t="s">
        <v>16</v>
      </c>
      <c r="F59" s="1">
        <v>2016</v>
      </c>
      <c r="G59" s="7">
        <v>42376</v>
      </c>
      <c r="H59" s="1" t="s">
        <v>19</v>
      </c>
      <c r="I59" s="1">
        <v>9.4</v>
      </c>
      <c r="J59" s="1">
        <v>0.36</v>
      </c>
      <c r="K59" s="1">
        <v>8.43</v>
      </c>
      <c r="L59" s="1">
        <v>1.25</v>
      </c>
      <c r="M59" s="1">
        <v>4.75</v>
      </c>
      <c r="N59" s="1">
        <v>0.74</v>
      </c>
      <c r="O59" s="1">
        <v>6.47</v>
      </c>
      <c r="P59" s="1">
        <v>2.0799999999999999E-2</v>
      </c>
      <c r="Q59" s="1">
        <v>0.52</v>
      </c>
      <c r="R59" s="1">
        <v>3</v>
      </c>
      <c r="S59" s="1">
        <v>75</v>
      </c>
      <c r="T59" s="4">
        <v>3.7974683539999998</v>
      </c>
      <c r="U59" s="4">
        <v>2.6773072469999999</v>
      </c>
      <c r="V59" s="4">
        <v>3.7974999999999999</v>
      </c>
      <c r="W59" s="4">
        <v>10.3</v>
      </c>
      <c r="X59" s="2">
        <v>2.46114151</v>
      </c>
      <c r="Y59" s="2">
        <v>0</v>
      </c>
      <c r="Z59" s="4">
        <v>0</v>
      </c>
      <c r="AA59" s="2">
        <v>0</v>
      </c>
      <c r="AB59" s="1">
        <v>0</v>
      </c>
    </row>
    <row r="60" spans="1:28" x14ac:dyDescent="0.2">
      <c r="A60" s="1" t="s">
        <v>18</v>
      </c>
      <c r="B60" s="1" t="s">
        <v>12</v>
      </c>
      <c r="C60" s="1" t="s">
        <v>13</v>
      </c>
      <c r="D60" s="1" t="s">
        <v>14</v>
      </c>
      <c r="E60" s="1" t="s">
        <v>16</v>
      </c>
      <c r="F60" s="1">
        <v>2016</v>
      </c>
      <c r="G60" s="7">
        <v>42376</v>
      </c>
      <c r="H60" s="1" t="s">
        <v>19</v>
      </c>
      <c r="I60" s="1">
        <v>12.01</v>
      </c>
      <c r="J60" s="1">
        <v>9.48</v>
      </c>
      <c r="K60" s="1">
        <v>9.18</v>
      </c>
      <c r="L60" s="1">
        <v>2.21</v>
      </c>
      <c r="M60" s="1">
        <v>5.32</v>
      </c>
      <c r="N60" s="1">
        <v>1.32</v>
      </c>
      <c r="O60" s="1">
        <v>6.15</v>
      </c>
      <c r="P60" s="1">
        <v>1.6013999999999999</v>
      </c>
      <c r="Q60" s="1">
        <v>40.034999999999997</v>
      </c>
      <c r="R60" s="1">
        <v>86</v>
      </c>
      <c r="S60" s="1">
        <v>2150</v>
      </c>
      <c r="T60" s="4">
        <v>100</v>
      </c>
      <c r="U60" s="4">
        <v>100</v>
      </c>
      <c r="V60" s="4">
        <v>100</v>
      </c>
      <c r="W60" s="4">
        <v>300</v>
      </c>
      <c r="X60" s="2">
        <v>3.1603629</v>
      </c>
      <c r="Y60" s="2">
        <v>0</v>
      </c>
      <c r="Z60" s="4">
        <v>0</v>
      </c>
      <c r="AA60" s="2">
        <v>3.4883720930000002</v>
      </c>
      <c r="AB60" s="1">
        <v>0</v>
      </c>
    </row>
    <row r="61" spans="1:28" x14ac:dyDescent="0.2">
      <c r="A61" s="1" t="s">
        <v>20</v>
      </c>
      <c r="B61" s="1" t="s">
        <v>12</v>
      </c>
      <c r="C61" s="1" t="s">
        <v>13</v>
      </c>
      <c r="D61" s="1" t="s">
        <v>98</v>
      </c>
      <c r="E61" s="1" t="s">
        <v>16</v>
      </c>
      <c r="F61" s="1">
        <v>2016</v>
      </c>
      <c r="G61" s="7">
        <v>42377</v>
      </c>
      <c r="H61" s="1" t="s">
        <v>17</v>
      </c>
      <c r="I61" s="1">
        <v>9.27</v>
      </c>
      <c r="J61" s="1">
        <v>4.97</v>
      </c>
      <c r="K61" s="1">
        <v>7.45</v>
      </c>
      <c r="L61" s="1">
        <v>2.8</v>
      </c>
      <c r="M61" s="1">
        <v>3.93</v>
      </c>
      <c r="N61" s="1">
        <v>1.58</v>
      </c>
      <c r="O61" s="1">
        <v>6.15</v>
      </c>
      <c r="P61" s="1">
        <v>0.12859999999999999</v>
      </c>
      <c r="Q61" s="1">
        <v>3.2149999999999999</v>
      </c>
      <c r="R61" s="1">
        <v>15</v>
      </c>
      <c r="S61" s="1">
        <v>375</v>
      </c>
      <c r="T61" s="4">
        <v>19.23</v>
      </c>
      <c r="U61" s="4">
        <v>16.809999999999999</v>
      </c>
      <c r="V61" s="4">
        <v>19.23</v>
      </c>
      <c r="W61" s="4">
        <v>55.27</v>
      </c>
      <c r="X61" s="2">
        <v>4.215551424</v>
      </c>
      <c r="Y61" s="2">
        <v>0</v>
      </c>
      <c r="Z61" s="4">
        <v>0</v>
      </c>
      <c r="AA61" s="2">
        <v>2000</v>
      </c>
      <c r="AB61" s="1">
        <v>50000</v>
      </c>
    </row>
    <row r="62" spans="1:28" x14ac:dyDescent="0.2">
      <c r="A62" s="1" t="s">
        <v>20</v>
      </c>
      <c r="B62" s="1" t="s">
        <v>12</v>
      </c>
      <c r="C62" s="1" t="s">
        <v>13</v>
      </c>
      <c r="D62" s="1" t="s">
        <v>98</v>
      </c>
      <c r="E62" s="1" t="s">
        <v>16</v>
      </c>
      <c r="F62" s="1">
        <v>2016</v>
      </c>
      <c r="G62" s="7">
        <v>42377</v>
      </c>
      <c r="H62" s="1" t="s">
        <v>21</v>
      </c>
      <c r="I62" s="1">
        <v>18.260000000000002</v>
      </c>
      <c r="J62" s="1">
        <v>6.86</v>
      </c>
      <c r="K62" s="1">
        <v>17.22</v>
      </c>
      <c r="L62" s="1">
        <v>2.46</v>
      </c>
      <c r="M62" s="1">
        <v>9.6</v>
      </c>
      <c r="N62" s="1">
        <v>1.77</v>
      </c>
      <c r="O62" s="1">
        <v>6.12</v>
      </c>
      <c r="P62" s="1">
        <v>0.63</v>
      </c>
      <c r="Q62" s="1">
        <v>15.853</v>
      </c>
      <c r="R62" s="1">
        <v>61</v>
      </c>
      <c r="S62" s="1">
        <v>1525</v>
      </c>
      <c r="T62" s="4">
        <v>78.209999999999994</v>
      </c>
      <c r="U62" s="4">
        <v>82.9</v>
      </c>
      <c r="V62" s="4">
        <v>78.209999999999994</v>
      </c>
      <c r="W62" s="4">
        <v>239.31</v>
      </c>
      <c r="X62" s="2">
        <v>4.215551424</v>
      </c>
      <c r="Y62" s="2">
        <v>0</v>
      </c>
      <c r="Z62" s="4">
        <v>2.5641025640000001</v>
      </c>
      <c r="AA62" s="2">
        <v>4800</v>
      </c>
      <c r="AB62" s="1">
        <v>120000</v>
      </c>
    </row>
    <row r="63" spans="1:28" x14ac:dyDescent="0.2">
      <c r="A63" s="1" t="s">
        <v>20</v>
      </c>
      <c r="B63" s="1" t="s">
        <v>12</v>
      </c>
      <c r="C63" s="1" t="s">
        <v>13</v>
      </c>
      <c r="D63" s="1" t="s">
        <v>98</v>
      </c>
      <c r="E63" s="1" t="s">
        <v>16</v>
      </c>
      <c r="F63" s="1">
        <v>2016</v>
      </c>
      <c r="G63" s="7">
        <v>42377</v>
      </c>
      <c r="H63" s="6" t="s">
        <v>19</v>
      </c>
      <c r="I63" s="1">
        <v>3.6</v>
      </c>
      <c r="J63" s="1">
        <v>1.1599999999999999</v>
      </c>
      <c r="K63" s="1">
        <v>3.6</v>
      </c>
      <c r="L63" s="1">
        <v>1.28</v>
      </c>
      <c r="M63" s="1">
        <v>1.1499999999999999</v>
      </c>
      <c r="N63" s="1">
        <v>0.27</v>
      </c>
      <c r="O63" s="1">
        <v>3.1</v>
      </c>
      <c r="P63" s="1">
        <v>2.2000000000000001E-3</v>
      </c>
      <c r="Q63" s="1">
        <v>5.5E-2</v>
      </c>
      <c r="R63" s="1">
        <v>2</v>
      </c>
      <c r="S63" s="1">
        <v>50</v>
      </c>
      <c r="T63" s="4">
        <v>2.56</v>
      </c>
      <c r="U63" s="4">
        <v>0.28999999999999998</v>
      </c>
      <c r="V63" s="4">
        <v>2.56</v>
      </c>
      <c r="W63" s="4">
        <v>5.42</v>
      </c>
      <c r="X63" s="2">
        <v>4.215551424</v>
      </c>
      <c r="Y63" s="2">
        <v>0</v>
      </c>
      <c r="Z63" s="4">
        <v>0</v>
      </c>
      <c r="AA63" s="2">
        <v>0</v>
      </c>
      <c r="AB63" s="1">
        <v>0</v>
      </c>
    </row>
    <row r="64" spans="1:28" x14ac:dyDescent="0.2">
      <c r="A64" s="1" t="s">
        <v>22</v>
      </c>
      <c r="B64" s="1" t="s">
        <v>12</v>
      </c>
      <c r="C64" s="1" t="s">
        <v>23</v>
      </c>
      <c r="D64" s="1" t="s">
        <v>99</v>
      </c>
      <c r="E64" s="1" t="s">
        <v>16</v>
      </c>
      <c r="F64" s="1">
        <v>2016</v>
      </c>
      <c r="G64" s="7">
        <v>42377</v>
      </c>
      <c r="H64" s="6" t="s">
        <v>19</v>
      </c>
      <c r="I64" s="1">
        <v>5.8179999999999996</v>
      </c>
      <c r="J64" s="1">
        <v>2.5693618150000002</v>
      </c>
      <c r="K64" s="1">
        <v>6.7326666670000002</v>
      </c>
      <c r="L64" s="1">
        <v>1.026788612</v>
      </c>
      <c r="M64" s="1">
        <v>3.9958</v>
      </c>
      <c r="N64" s="1">
        <v>0.93907660000000004</v>
      </c>
      <c r="O64" s="1">
        <v>4.1292999999999997</v>
      </c>
      <c r="P64" s="1">
        <v>0.47560000000000002</v>
      </c>
      <c r="Q64" s="1">
        <v>11.89</v>
      </c>
      <c r="R64" s="1">
        <v>150</v>
      </c>
      <c r="S64" s="1">
        <v>3750</v>
      </c>
      <c r="T64" s="4">
        <v>100</v>
      </c>
      <c r="U64" s="4">
        <v>100</v>
      </c>
      <c r="V64" s="4">
        <v>100</v>
      </c>
      <c r="W64" s="4">
        <v>300</v>
      </c>
      <c r="X64" s="2">
        <v>1.2007711000000001</v>
      </c>
      <c r="Y64" s="2">
        <v>0</v>
      </c>
      <c r="Z64" s="4">
        <v>1.3333333329999999</v>
      </c>
      <c r="AA64" s="2">
        <v>0</v>
      </c>
      <c r="AB64" s="1">
        <v>0</v>
      </c>
    </row>
    <row r="65" spans="1:28" x14ac:dyDescent="0.2">
      <c r="A65" s="1" t="s">
        <v>24</v>
      </c>
      <c r="B65" s="1" t="s">
        <v>12</v>
      </c>
      <c r="C65" s="1" t="s">
        <v>23</v>
      </c>
      <c r="D65" s="1" t="s">
        <v>99</v>
      </c>
      <c r="E65" s="1" t="s">
        <v>16</v>
      </c>
      <c r="F65" s="1">
        <v>2016</v>
      </c>
      <c r="G65" s="7">
        <v>42378</v>
      </c>
      <c r="H65" s="6" t="s">
        <v>19</v>
      </c>
      <c r="I65" s="1">
        <v>5.4026086959999997</v>
      </c>
      <c r="J65" s="1">
        <v>2.6725667909999999</v>
      </c>
      <c r="K65" s="1">
        <v>7.3069565220000001</v>
      </c>
      <c r="L65" s="1">
        <v>0.94607640599999998</v>
      </c>
      <c r="M65" s="1">
        <v>4.1422173999999998</v>
      </c>
      <c r="N65" s="1">
        <v>0.69195930000000005</v>
      </c>
      <c r="O65" s="1">
        <v>3.5028478299999999</v>
      </c>
      <c r="P65" s="1">
        <v>0.65710000000000002</v>
      </c>
      <c r="Q65" s="1">
        <v>16.428000000000001</v>
      </c>
      <c r="R65" s="1">
        <v>230</v>
      </c>
      <c r="S65" s="1">
        <v>5750</v>
      </c>
      <c r="T65" s="4">
        <v>100</v>
      </c>
      <c r="U65" s="4">
        <v>100</v>
      </c>
      <c r="V65" s="4">
        <v>100</v>
      </c>
      <c r="W65" s="4">
        <v>300</v>
      </c>
      <c r="X65" s="2">
        <v>2.76080565</v>
      </c>
      <c r="Y65" s="2">
        <v>0</v>
      </c>
      <c r="Z65" s="4">
        <v>2.6086956520000002</v>
      </c>
      <c r="AA65" s="2">
        <v>0</v>
      </c>
      <c r="AB65" s="1">
        <v>0</v>
      </c>
    </row>
    <row r="66" spans="1:28" x14ac:dyDescent="0.2">
      <c r="A66" s="1" t="s">
        <v>25</v>
      </c>
      <c r="B66" s="1" t="s">
        <v>12</v>
      </c>
      <c r="C66" s="1" t="s">
        <v>26</v>
      </c>
      <c r="D66" s="1" t="s">
        <v>27</v>
      </c>
      <c r="E66" s="1" t="s">
        <v>29</v>
      </c>
      <c r="F66" s="1">
        <v>2016</v>
      </c>
      <c r="G66" s="7">
        <v>42379</v>
      </c>
      <c r="H66" s="6" t="s">
        <v>19</v>
      </c>
      <c r="I66" s="1">
        <v>12.887654319999999</v>
      </c>
      <c r="J66" s="1">
        <v>7.4240552040000001</v>
      </c>
      <c r="K66" s="1">
        <v>12.45</v>
      </c>
      <c r="L66" s="1">
        <v>2.6816</v>
      </c>
      <c r="M66" s="1">
        <v>8.0449999999999999</v>
      </c>
      <c r="N66" s="1">
        <v>1.919</v>
      </c>
      <c r="O66" s="1">
        <v>5.7931999999999997</v>
      </c>
      <c r="P66" s="1">
        <v>1.4035</v>
      </c>
      <c r="Q66" s="1">
        <v>35.088000000000001</v>
      </c>
      <c r="R66" s="1">
        <v>81</v>
      </c>
      <c r="S66" s="1">
        <v>2025</v>
      </c>
      <c r="T66" s="4">
        <v>96.428600000000003</v>
      </c>
      <c r="U66" s="4">
        <v>100</v>
      </c>
      <c r="V66" s="4">
        <v>96.428600000000003</v>
      </c>
      <c r="W66" s="4">
        <v>292.8571</v>
      </c>
      <c r="X66" s="2">
        <v>5.58</v>
      </c>
      <c r="Y66" s="2">
        <v>0</v>
      </c>
      <c r="Z66" s="4">
        <v>9.5238095240000007</v>
      </c>
      <c r="AA66" s="2">
        <v>5200</v>
      </c>
      <c r="AB66" s="1">
        <v>130000</v>
      </c>
    </row>
    <row r="67" spans="1:28" x14ac:dyDescent="0.2">
      <c r="A67" s="1" t="s">
        <v>25</v>
      </c>
      <c r="B67" s="1" t="s">
        <v>12</v>
      </c>
      <c r="C67" s="1" t="s">
        <v>26</v>
      </c>
      <c r="D67" s="1" t="s">
        <v>27</v>
      </c>
      <c r="E67" s="1" t="s">
        <v>29</v>
      </c>
      <c r="F67" s="1">
        <v>2016</v>
      </c>
      <c r="G67" s="7">
        <v>42379</v>
      </c>
      <c r="H67" s="6" t="s">
        <v>17</v>
      </c>
      <c r="I67" s="1">
        <v>6.4</v>
      </c>
      <c r="J67" s="1">
        <v>7.01</v>
      </c>
      <c r="K67" s="1">
        <v>6.2670000000000003</v>
      </c>
      <c r="L67" s="1">
        <v>2.4006943440000001</v>
      </c>
      <c r="M67" s="1">
        <v>3.9066667000000002</v>
      </c>
      <c r="N67" s="1">
        <v>0.84736849999999997</v>
      </c>
      <c r="O67" s="1">
        <v>5.58</v>
      </c>
      <c r="P67" s="1">
        <v>1.7399999999999999E-2</v>
      </c>
      <c r="Q67" s="1">
        <v>0.435</v>
      </c>
      <c r="R67" s="1">
        <v>3</v>
      </c>
      <c r="S67" s="1">
        <v>75</v>
      </c>
      <c r="T67" s="4">
        <v>3.5714000000000001</v>
      </c>
      <c r="U67" s="4">
        <v>0</v>
      </c>
      <c r="V67" s="4">
        <v>3.5714000000000001</v>
      </c>
      <c r="W67" s="4">
        <v>7.1429</v>
      </c>
      <c r="X67" s="2">
        <v>5.5842948779999997</v>
      </c>
      <c r="Y67" s="2">
        <v>0</v>
      </c>
      <c r="Z67" s="4">
        <v>1.19047619</v>
      </c>
      <c r="AA67" s="2">
        <v>0</v>
      </c>
      <c r="AB67" s="1">
        <v>0</v>
      </c>
    </row>
    <row r="68" spans="1:28" x14ac:dyDescent="0.2">
      <c r="A68" s="1" t="s">
        <v>28</v>
      </c>
      <c r="B68" s="1" t="s">
        <v>12</v>
      </c>
      <c r="C68" s="1" t="s">
        <v>26</v>
      </c>
      <c r="D68" s="1" t="s">
        <v>27</v>
      </c>
      <c r="E68" s="1" t="s">
        <v>29</v>
      </c>
      <c r="F68" s="1">
        <v>2016</v>
      </c>
      <c r="G68" s="7">
        <v>42379</v>
      </c>
      <c r="H68" s="1" t="s">
        <v>19</v>
      </c>
      <c r="I68" s="1">
        <v>12.62</v>
      </c>
      <c r="J68" s="1">
        <v>5.6043873790000003</v>
      </c>
      <c r="K68" s="1">
        <v>12.782608700000001</v>
      </c>
      <c r="L68" s="1">
        <v>2.3041252430000001</v>
      </c>
      <c r="M68" s="1">
        <v>9.3415651999999998</v>
      </c>
      <c r="N68" s="1">
        <v>2.0218913999999999</v>
      </c>
      <c r="O68" s="1">
        <v>5.0694782600000003</v>
      </c>
      <c r="P68" s="1">
        <v>1.7203999999999999</v>
      </c>
      <c r="Q68" s="1">
        <v>43.01</v>
      </c>
      <c r="R68" s="1">
        <v>115</v>
      </c>
      <c r="S68" s="1">
        <v>2875</v>
      </c>
      <c r="T68" s="4">
        <v>100</v>
      </c>
      <c r="U68" s="4">
        <v>100</v>
      </c>
      <c r="V68" s="4">
        <v>100</v>
      </c>
      <c r="W68" s="4">
        <v>300</v>
      </c>
      <c r="X68" s="2">
        <v>6.32247</v>
      </c>
      <c r="Y68" s="2">
        <v>0</v>
      </c>
      <c r="Z68" s="4">
        <v>6.9565217390000003</v>
      </c>
      <c r="AA68" s="2">
        <v>0</v>
      </c>
      <c r="AB68" s="1">
        <v>0</v>
      </c>
    </row>
    <row r="69" spans="1:28" x14ac:dyDescent="0.2">
      <c r="A69" s="1" t="s">
        <v>30</v>
      </c>
      <c r="B69" s="1" t="s">
        <v>12</v>
      </c>
      <c r="C69" s="1" t="s">
        <v>31</v>
      </c>
      <c r="D69" s="1" t="s">
        <v>32</v>
      </c>
      <c r="E69" s="1" t="s">
        <v>29</v>
      </c>
      <c r="F69" s="1">
        <v>2016</v>
      </c>
      <c r="G69" s="7">
        <v>42380</v>
      </c>
      <c r="H69" s="1" t="s">
        <v>19</v>
      </c>
      <c r="I69" s="1">
        <v>11.498823529999999</v>
      </c>
      <c r="J69" s="1">
        <v>11.89341048</v>
      </c>
      <c r="K69" s="1">
        <v>10.015476189999999</v>
      </c>
      <c r="L69" s="1">
        <v>3.9018220659999998</v>
      </c>
      <c r="M69" s="1">
        <v>6.3907059000000004</v>
      </c>
      <c r="N69" s="1">
        <v>3.0636869999999998</v>
      </c>
      <c r="O69" s="1">
        <v>4.33</v>
      </c>
      <c r="P69" s="1">
        <v>1.8164</v>
      </c>
      <c r="Q69" s="1">
        <v>45.41</v>
      </c>
      <c r="R69" s="1">
        <v>85</v>
      </c>
      <c r="S69" s="1">
        <v>2125</v>
      </c>
      <c r="T69" s="4">
        <v>100</v>
      </c>
      <c r="U69" s="4">
        <v>100</v>
      </c>
      <c r="V69" s="4">
        <v>100</v>
      </c>
      <c r="W69" s="4">
        <v>300</v>
      </c>
      <c r="X69" s="2">
        <v>3.865823577</v>
      </c>
      <c r="Y69" s="2">
        <v>0</v>
      </c>
      <c r="Z69" s="4">
        <v>4.71</v>
      </c>
      <c r="AA69" s="2">
        <v>10400</v>
      </c>
      <c r="AB69" s="1">
        <v>260000</v>
      </c>
    </row>
    <row r="70" spans="1:28" x14ac:dyDescent="0.2">
      <c r="A70" s="1" t="s">
        <v>33</v>
      </c>
      <c r="B70" s="1" t="s">
        <v>12</v>
      </c>
      <c r="C70" s="1" t="s">
        <v>31</v>
      </c>
      <c r="D70" s="1" t="s">
        <v>32</v>
      </c>
      <c r="E70" s="1" t="s">
        <v>29</v>
      </c>
      <c r="F70" s="1">
        <v>2016</v>
      </c>
      <c r="G70" s="7">
        <v>42380</v>
      </c>
      <c r="H70" s="1" t="s">
        <v>19</v>
      </c>
      <c r="I70" s="1">
        <v>11.37265625</v>
      </c>
      <c r="J70" s="1">
        <v>7.8753049170000002</v>
      </c>
      <c r="K70" s="1">
        <v>11.79296875</v>
      </c>
      <c r="L70" s="1">
        <v>3.5971813899999998</v>
      </c>
      <c r="M70" s="1">
        <v>7.9514844</v>
      </c>
      <c r="N70" s="1">
        <v>3.0503239</v>
      </c>
      <c r="O70" s="1">
        <v>3.8570000000000002</v>
      </c>
      <c r="P70" s="1">
        <v>1.919</v>
      </c>
      <c r="Q70" s="1">
        <v>47.975000000000001</v>
      </c>
      <c r="R70" s="1">
        <v>128</v>
      </c>
      <c r="S70" s="1">
        <v>3200</v>
      </c>
      <c r="T70" s="4">
        <v>100</v>
      </c>
      <c r="U70" s="4">
        <v>100</v>
      </c>
      <c r="V70" s="4">
        <v>100</v>
      </c>
      <c r="W70" s="4">
        <v>300</v>
      </c>
      <c r="X70" s="2">
        <v>7.2418262499999999</v>
      </c>
      <c r="Y70" s="2">
        <v>0</v>
      </c>
      <c r="Z70" s="4">
        <v>3.90625</v>
      </c>
      <c r="AA70" s="2">
        <v>0</v>
      </c>
      <c r="AB70" s="1">
        <v>0</v>
      </c>
    </row>
    <row r="71" spans="1:28" x14ac:dyDescent="0.2">
      <c r="A71" s="1" t="s">
        <v>34</v>
      </c>
      <c r="B71" s="1" t="s">
        <v>12</v>
      </c>
      <c r="C71" s="1" t="s">
        <v>31</v>
      </c>
      <c r="D71" s="1" t="s">
        <v>32</v>
      </c>
      <c r="E71" s="1" t="s">
        <v>29</v>
      </c>
      <c r="F71" s="1">
        <v>2016</v>
      </c>
      <c r="G71" s="7">
        <v>42381</v>
      </c>
      <c r="H71" s="6" t="s">
        <v>19</v>
      </c>
      <c r="I71" s="1">
        <v>8.7337349399999997</v>
      </c>
      <c r="J71" s="1">
        <v>3.9</v>
      </c>
      <c r="K71" s="1">
        <v>9.0670000000000002</v>
      </c>
      <c r="L71" s="1">
        <v>1.66</v>
      </c>
      <c r="M71" s="1">
        <v>5.4414458000000003</v>
      </c>
      <c r="N71" s="1">
        <v>1.5436179999999999</v>
      </c>
      <c r="O71" s="1">
        <v>3.504</v>
      </c>
      <c r="P71" s="1">
        <v>0.59599999999999997</v>
      </c>
      <c r="Q71" s="1">
        <v>14.893000000000001</v>
      </c>
      <c r="R71" s="1">
        <v>83</v>
      </c>
      <c r="S71" s="1">
        <v>2075</v>
      </c>
      <c r="T71" s="4">
        <v>74.11</v>
      </c>
      <c r="U71" s="4">
        <v>30.94</v>
      </c>
      <c r="V71" s="4">
        <v>74.11</v>
      </c>
      <c r="W71" s="4">
        <v>179.15</v>
      </c>
      <c r="X71" s="2">
        <v>11.8</v>
      </c>
      <c r="Y71" s="2">
        <v>0</v>
      </c>
      <c r="Z71" s="4">
        <v>5.3571428570000004</v>
      </c>
      <c r="AA71" s="2">
        <v>0</v>
      </c>
      <c r="AB71" s="1">
        <v>0</v>
      </c>
    </row>
    <row r="72" spans="1:28" x14ac:dyDescent="0.2">
      <c r="A72" s="1" t="s">
        <v>34</v>
      </c>
      <c r="B72" s="1" t="s">
        <v>12</v>
      </c>
      <c r="C72" s="1" t="s">
        <v>31</v>
      </c>
      <c r="D72" s="1" t="s">
        <v>32</v>
      </c>
      <c r="E72" s="1" t="s">
        <v>29</v>
      </c>
      <c r="F72" s="1">
        <v>2016</v>
      </c>
      <c r="G72" s="7">
        <v>42381</v>
      </c>
      <c r="H72" s="6" t="s">
        <v>21</v>
      </c>
      <c r="I72" s="1">
        <v>21.513793100000001</v>
      </c>
      <c r="J72" s="1">
        <v>11.195653630000001</v>
      </c>
      <c r="K72" s="1">
        <v>12.79</v>
      </c>
      <c r="L72" s="1">
        <v>1.794422118</v>
      </c>
      <c r="M72" s="1">
        <v>7.3996551999999998</v>
      </c>
      <c r="N72" s="1">
        <v>1.7865579</v>
      </c>
      <c r="O72" s="1">
        <v>7.8636206900000003</v>
      </c>
      <c r="P72" s="1">
        <v>1.3299000000000001</v>
      </c>
      <c r="Q72" s="1">
        <v>33.247999999999998</v>
      </c>
      <c r="R72" s="1">
        <v>29</v>
      </c>
      <c r="S72" s="1">
        <v>725</v>
      </c>
      <c r="T72" s="4">
        <v>25.89</v>
      </c>
      <c r="U72" s="4">
        <v>69.06</v>
      </c>
      <c r="V72" s="4">
        <v>25.89</v>
      </c>
      <c r="W72" s="4">
        <v>120.85</v>
      </c>
      <c r="X72" s="2">
        <v>11.7865216</v>
      </c>
      <c r="Y72" s="2">
        <v>0</v>
      </c>
      <c r="Z72" s="4">
        <v>0</v>
      </c>
      <c r="AA72" s="2">
        <v>0</v>
      </c>
      <c r="AB72" s="1">
        <v>0</v>
      </c>
    </row>
    <row r="73" spans="1:28" ht="25.5" x14ac:dyDescent="0.2">
      <c r="A73" s="1" t="s">
        <v>36</v>
      </c>
      <c r="B73" s="1" t="s">
        <v>12</v>
      </c>
      <c r="C73" s="1" t="s">
        <v>37</v>
      </c>
      <c r="D73" s="9" t="s">
        <v>100</v>
      </c>
      <c r="E73" s="1" t="s">
        <v>37</v>
      </c>
      <c r="F73" s="1">
        <v>2016</v>
      </c>
      <c r="G73" s="7">
        <v>42384</v>
      </c>
      <c r="H73" s="6" t="s">
        <v>35</v>
      </c>
      <c r="I73" s="1">
        <v>7.0669172930000004</v>
      </c>
      <c r="J73" s="1">
        <v>5.5037414519999999</v>
      </c>
      <c r="K73" s="1">
        <v>10.860977439999999</v>
      </c>
      <c r="L73" s="1">
        <v>2.1203408330000002</v>
      </c>
      <c r="M73" s="1">
        <v>3.6443609000000001</v>
      </c>
      <c r="N73" s="1">
        <v>1.2333658999999999</v>
      </c>
      <c r="O73" s="1">
        <v>3.7433000000000001</v>
      </c>
      <c r="P73" s="1">
        <v>0.83520000000000005</v>
      </c>
      <c r="Q73" s="1">
        <v>20.88</v>
      </c>
      <c r="R73" s="1">
        <v>133</v>
      </c>
      <c r="S73" s="1">
        <v>3325</v>
      </c>
      <c r="T73" s="4">
        <v>10.74</v>
      </c>
      <c r="U73" s="4">
        <v>11.5</v>
      </c>
      <c r="V73" s="4">
        <v>10.74</v>
      </c>
      <c r="W73" s="4">
        <v>32.97</v>
      </c>
      <c r="X73" s="2">
        <v>8.09</v>
      </c>
      <c r="Y73" s="2">
        <v>0</v>
      </c>
      <c r="Z73" s="4">
        <v>2.0134228190000001</v>
      </c>
      <c r="AA73" s="2">
        <v>1200</v>
      </c>
      <c r="AB73" s="1">
        <v>30000</v>
      </c>
    </row>
    <row r="74" spans="1:28" x14ac:dyDescent="0.2">
      <c r="A74" s="1" t="s">
        <v>36</v>
      </c>
      <c r="B74" s="1" t="s">
        <v>12</v>
      </c>
      <c r="C74" s="1" t="s">
        <v>37</v>
      </c>
      <c r="D74" s="9" t="s">
        <v>100</v>
      </c>
      <c r="E74" s="1" t="s">
        <v>37</v>
      </c>
      <c r="F74" s="1">
        <v>2016</v>
      </c>
      <c r="G74" s="7">
        <v>42384</v>
      </c>
      <c r="H74" s="6" t="s">
        <v>19</v>
      </c>
      <c r="I74" s="1">
        <v>8.7562499999999996</v>
      </c>
      <c r="J74" s="1">
        <v>3.19</v>
      </c>
      <c r="K74" s="1">
        <v>12.143750000000001</v>
      </c>
      <c r="L74" s="1">
        <v>2.1722396279999998</v>
      </c>
      <c r="M74" s="1">
        <v>7.31</v>
      </c>
      <c r="N74" s="1">
        <v>1.8891268000000001</v>
      </c>
      <c r="O74" s="1">
        <v>2.8527999999999998</v>
      </c>
      <c r="P74" s="1">
        <v>0.1085</v>
      </c>
      <c r="Q74" s="1">
        <v>2.7130000000000001</v>
      </c>
      <c r="R74" s="1">
        <v>16</v>
      </c>
      <c r="S74" s="1">
        <v>400</v>
      </c>
      <c r="T74" s="4">
        <v>89.26</v>
      </c>
      <c r="U74" s="4">
        <v>88.5</v>
      </c>
      <c r="V74" s="4">
        <v>89.26</v>
      </c>
      <c r="W74" s="4">
        <v>267.02999999999997</v>
      </c>
      <c r="X74" s="2">
        <v>8.09</v>
      </c>
      <c r="Y74" s="2">
        <v>0</v>
      </c>
      <c r="Z74" s="4">
        <v>0</v>
      </c>
      <c r="AA74" s="2">
        <v>0</v>
      </c>
      <c r="AB74" s="1">
        <v>0</v>
      </c>
    </row>
    <row r="75" spans="1:28" ht="25.5" x14ac:dyDescent="0.2">
      <c r="A75" s="1" t="s">
        <v>38</v>
      </c>
      <c r="B75" s="1" t="s">
        <v>12</v>
      </c>
      <c r="C75" s="1" t="s">
        <v>37</v>
      </c>
      <c r="D75" s="1" t="s">
        <v>39</v>
      </c>
      <c r="E75" s="1" t="s">
        <v>37</v>
      </c>
      <c r="F75" s="1">
        <v>2016</v>
      </c>
      <c r="G75" s="7">
        <v>42384</v>
      </c>
      <c r="H75" s="6" t="s">
        <v>35</v>
      </c>
      <c r="I75" s="1">
        <v>18.396551720000001</v>
      </c>
      <c r="J75" s="1">
        <v>19.2296364</v>
      </c>
      <c r="K75" s="1">
        <v>13.4</v>
      </c>
      <c r="L75" s="1">
        <v>8.0449377240000004</v>
      </c>
      <c r="M75" s="1">
        <v>3.6236666999999998</v>
      </c>
      <c r="N75" s="1">
        <v>2.7431174</v>
      </c>
      <c r="O75" s="1">
        <v>9.4034999999999993</v>
      </c>
      <c r="P75" s="1">
        <v>1.5842000000000001</v>
      </c>
      <c r="Q75" s="1">
        <v>39.604999999999997</v>
      </c>
      <c r="R75" s="1">
        <v>30</v>
      </c>
      <c r="S75" s="1">
        <v>750</v>
      </c>
      <c r="T75" s="4">
        <v>96.77</v>
      </c>
      <c r="U75" s="4">
        <v>92.31</v>
      </c>
      <c r="V75" s="4">
        <v>96.77</v>
      </c>
      <c r="W75" s="4">
        <v>285.86</v>
      </c>
      <c r="X75" s="2">
        <v>3.56</v>
      </c>
      <c r="Y75" s="2">
        <v>0</v>
      </c>
      <c r="Z75" s="4">
        <v>0</v>
      </c>
      <c r="AA75" s="2">
        <v>4400</v>
      </c>
      <c r="AB75" s="1">
        <v>110000</v>
      </c>
    </row>
    <row r="76" spans="1:28" x14ac:dyDescent="0.2">
      <c r="A76" s="1" t="s">
        <v>38</v>
      </c>
      <c r="B76" s="1" t="s">
        <v>12</v>
      </c>
      <c r="C76" s="1" t="s">
        <v>37</v>
      </c>
      <c r="D76" s="1" t="s">
        <v>39</v>
      </c>
      <c r="E76" s="1" t="s">
        <v>37</v>
      </c>
      <c r="F76" s="1">
        <v>2016</v>
      </c>
      <c r="G76" s="7">
        <v>42384</v>
      </c>
      <c r="H76" s="6" t="s">
        <v>19</v>
      </c>
      <c r="I76" s="1">
        <v>41</v>
      </c>
      <c r="J76" s="1">
        <v>0</v>
      </c>
      <c r="K76" s="1">
        <v>17</v>
      </c>
      <c r="L76" s="1">
        <v>0</v>
      </c>
      <c r="M76" s="1">
        <v>6.32</v>
      </c>
      <c r="N76" s="1">
        <v>0</v>
      </c>
      <c r="O76" s="1">
        <v>16.7</v>
      </c>
      <c r="P76" s="1">
        <v>0.13200000000000001</v>
      </c>
      <c r="Q76" s="1">
        <v>3.3</v>
      </c>
      <c r="R76" s="1">
        <v>1</v>
      </c>
      <c r="S76" s="1">
        <v>25</v>
      </c>
      <c r="T76" s="4">
        <v>3.23</v>
      </c>
      <c r="U76" s="4">
        <v>7.69</v>
      </c>
      <c r="V76" s="4">
        <v>3.23</v>
      </c>
      <c r="W76" s="4">
        <v>14.14</v>
      </c>
      <c r="X76" s="1">
        <v>3.56</v>
      </c>
      <c r="Y76" s="1">
        <v>0</v>
      </c>
      <c r="Z76" s="4">
        <v>0</v>
      </c>
      <c r="AA76" s="1">
        <v>0</v>
      </c>
      <c r="AB76" s="1">
        <v>0</v>
      </c>
    </row>
    <row r="77" spans="1:28" ht="25.5" x14ac:dyDescent="0.2">
      <c r="A77" s="1" t="s">
        <v>40</v>
      </c>
      <c r="B77" s="1" t="s">
        <v>12</v>
      </c>
      <c r="C77" s="1" t="s">
        <v>37</v>
      </c>
      <c r="D77" s="1" t="s">
        <v>41</v>
      </c>
      <c r="E77" s="1" t="s">
        <v>37</v>
      </c>
      <c r="F77" s="1">
        <v>2016</v>
      </c>
      <c r="G77" s="7">
        <v>42385</v>
      </c>
      <c r="H77" s="6" t="s">
        <v>35</v>
      </c>
      <c r="I77" s="1">
        <v>15.05</v>
      </c>
      <c r="J77" s="1">
        <v>10.23717869</v>
      </c>
      <c r="K77" s="1">
        <v>15.11</v>
      </c>
      <c r="L77" s="1">
        <v>5.9221811759999996</v>
      </c>
      <c r="M77" s="1">
        <v>3.1863332999999998</v>
      </c>
      <c r="N77" s="1">
        <v>1.2769481</v>
      </c>
      <c r="O77" s="1">
        <v>7.9255000000000004</v>
      </c>
      <c r="P77" s="1">
        <v>0.77259999999999995</v>
      </c>
      <c r="Q77" s="1">
        <v>19.315000000000001</v>
      </c>
      <c r="R77" s="1">
        <v>30</v>
      </c>
      <c r="S77" s="1">
        <v>750</v>
      </c>
      <c r="T77" s="4">
        <v>100</v>
      </c>
      <c r="U77" s="4">
        <v>100</v>
      </c>
      <c r="V77" s="4">
        <v>100</v>
      </c>
      <c r="W77" s="4">
        <v>300</v>
      </c>
      <c r="X77" s="1">
        <v>0.87574209999999997</v>
      </c>
      <c r="Y77" s="1">
        <v>0</v>
      </c>
      <c r="Z77" s="4">
        <v>6.67</v>
      </c>
      <c r="AA77" s="1">
        <v>0</v>
      </c>
      <c r="AB77" s="1">
        <v>0</v>
      </c>
    </row>
    <row r="78" spans="1:28" x14ac:dyDescent="0.2">
      <c r="A78" s="1" t="s">
        <v>42</v>
      </c>
      <c r="B78" s="1" t="s">
        <v>12</v>
      </c>
      <c r="C78" s="1" t="s">
        <v>37</v>
      </c>
      <c r="D78" s="1" t="s">
        <v>43</v>
      </c>
      <c r="E78" s="1" t="s">
        <v>37</v>
      </c>
      <c r="F78" s="1">
        <v>2016</v>
      </c>
      <c r="G78" s="7">
        <v>42385</v>
      </c>
      <c r="H78" s="6" t="s">
        <v>19</v>
      </c>
      <c r="I78" s="1">
        <v>15.93953488</v>
      </c>
      <c r="J78" s="1">
        <v>11.81734277</v>
      </c>
      <c r="K78" s="1">
        <v>11.73</v>
      </c>
      <c r="L78" s="1">
        <v>3.35</v>
      </c>
      <c r="M78" s="1">
        <v>6.3909301999999997</v>
      </c>
      <c r="N78" s="1">
        <v>2.12</v>
      </c>
      <c r="O78" s="1">
        <v>7.5069999999999997</v>
      </c>
      <c r="P78" s="1">
        <v>1.319</v>
      </c>
      <c r="Q78" s="1">
        <v>32.968000000000004</v>
      </c>
      <c r="R78" s="1">
        <v>43</v>
      </c>
      <c r="S78" s="1">
        <v>1075</v>
      </c>
      <c r="T78" s="4">
        <v>100</v>
      </c>
      <c r="U78" s="4">
        <v>100</v>
      </c>
      <c r="V78" s="4">
        <v>100</v>
      </c>
      <c r="W78" s="4">
        <v>300</v>
      </c>
      <c r="X78" s="1">
        <v>1.6635400499999999</v>
      </c>
      <c r="Y78" s="1">
        <v>0</v>
      </c>
      <c r="Z78" s="4">
        <v>0</v>
      </c>
      <c r="AA78" s="1">
        <v>20000</v>
      </c>
      <c r="AB78" s="1">
        <v>500000</v>
      </c>
    </row>
    <row r="79" spans="1:28" ht="25.5" x14ac:dyDescent="0.2">
      <c r="A79" s="1" t="s">
        <v>44</v>
      </c>
      <c r="B79" s="1" t="s">
        <v>12</v>
      </c>
      <c r="C79" s="1" t="s">
        <v>37</v>
      </c>
      <c r="D79" s="1" t="s">
        <v>45</v>
      </c>
      <c r="E79" s="1" t="s">
        <v>37</v>
      </c>
      <c r="F79" s="1">
        <v>2016</v>
      </c>
      <c r="G79" s="7">
        <v>42386</v>
      </c>
      <c r="H79" s="6" t="s">
        <v>35</v>
      </c>
      <c r="I79" s="1">
        <v>18.118749999999999</v>
      </c>
      <c r="J79" s="1">
        <v>13.63697028</v>
      </c>
      <c r="K79" s="1">
        <v>10.7</v>
      </c>
      <c r="L79" s="1">
        <v>5.35</v>
      </c>
      <c r="M79" s="1">
        <v>3.8456250000000001</v>
      </c>
      <c r="N79" s="1">
        <v>2.21</v>
      </c>
      <c r="O79" s="1">
        <v>8.8140000000000001</v>
      </c>
      <c r="P79" s="1">
        <v>0.63200000000000001</v>
      </c>
      <c r="Q79" s="1">
        <v>15.792999999999999</v>
      </c>
      <c r="R79" s="1">
        <v>16</v>
      </c>
      <c r="S79" s="1">
        <v>400</v>
      </c>
      <c r="T79" s="4">
        <v>76.19</v>
      </c>
      <c r="U79" s="4">
        <v>94.47</v>
      </c>
      <c r="V79" s="4">
        <v>76.19</v>
      </c>
      <c r="W79" s="4">
        <v>246.85</v>
      </c>
      <c r="X79" s="1">
        <v>0.67</v>
      </c>
      <c r="Y79" s="1">
        <v>0</v>
      </c>
      <c r="Z79" s="4">
        <v>0</v>
      </c>
      <c r="AA79" s="1">
        <v>3200</v>
      </c>
      <c r="AB79" s="1">
        <v>80000</v>
      </c>
    </row>
    <row r="80" spans="1:28" x14ac:dyDescent="0.2">
      <c r="A80" s="1" t="s">
        <v>44</v>
      </c>
      <c r="B80" s="1" t="s">
        <v>12</v>
      </c>
      <c r="C80" s="1" t="s">
        <v>37</v>
      </c>
      <c r="D80" s="1" t="s">
        <v>45</v>
      </c>
      <c r="E80" s="1" t="s">
        <v>37</v>
      </c>
      <c r="F80" s="1">
        <v>2016</v>
      </c>
      <c r="G80" s="7">
        <v>42386</v>
      </c>
      <c r="H80" s="6" t="s">
        <v>19</v>
      </c>
      <c r="I80" s="1">
        <v>8.94</v>
      </c>
      <c r="J80" s="1">
        <v>4.1900000000000004</v>
      </c>
      <c r="K80" s="1">
        <v>8.5</v>
      </c>
      <c r="L80" s="1">
        <v>2.96</v>
      </c>
      <c r="M80" s="1">
        <v>5.0960000000000001</v>
      </c>
      <c r="N80" s="1">
        <v>2.7405984999999999</v>
      </c>
      <c r="O80" s="1">
        <v>4.4480000000000004</v>
      </c>
      <c r="P80" s="1">
        <v>3.6999999999999998E-2</v>
      </c>
      <c r="Q80" s="1">
        <v>0.92500000000000004</v>
      </c>
      <c r="R80" s="1">
        <v>5</v>
      </c>
      <c r="S80" s="1">
        <v>125</v>
      </c>
      <c r="T80" s="4">
        <v>23.81</v>
      </c>
      <c r="U80" s="4">
        <v>5.53</v>
      </c>
      <c r="V80" s="4">
        <v>23.81</v>
      </c>
      <c r="W80" s="4">
        <v>53.15</v>
      </c>
      <c r="X80" s="1">
        <v>0.67</v>
      </c>
      <c r="Y80" s="1">
        <v>0</v>
      </c>
      <c r="Z80" s="4">
        <v>0</v>
      </c>
      <c r="AA80" s="1">
        <v>0</v>
      </c>
      <c r="AB80" s="1">
        <v>0</v>
      </c>
    </row>
    <row r="81" spans="1:28" ht="25.5" x14ac:dyDescent="0.2">
      <c r="A81" s="1" t="s">
        <v>46</v>
      </c>
      <c r="B81" s="1" t="s">
        <v>12</v>
      </c>
      <c r="C81" s="1" t="s">
        <v>47</v>
      </c>
      <c r="D81" s="1" t="s">
        <v>48</v>
      </c>
      <c r="E81" s="1" t="s">
        <v>47</v>
      </c>
      <c r="F81" s="1">
        <v>2016</v>
      </c>
      <c r="G81" s="7">
        <v>42387</v>
      </c>
      <c r="H81" s="6" t="s">
        <v>35</v>
      </c>
      <c r="I81" s="1">
        <v>16.739999999999998</v>
      </c>
      <c r="J81" s="1">
        <v>8.1199999999999992</v>
      </c>
      <c r="K81" s="1">
        <v>15.69</v>
      </c>
      <c r="L81" s="1">
        <v>5.181</v>
      </c>
      <c r="M81" s="1">
        <v>3.62</v>
      </c>
      <c r="N81" s="1">
        <v>1.64</v>
      </c>
      <c r="O81" s="1">
        <v>10.76</v>
      </c>
      <c r="P81" s="1">
        <v>0.376</v>
      </c>
      <c r="Q81" s="1">
        <v>9.3979999999999997</v>
      </c>
      <c r="R81" s="1">
        <v>14</v>
      </c>
      <c r="S81" s="1">
        <v>350</v>
      </c>
      <c r="T81" s="4">
        <v>51.85</v>
      </c>
      <c r="U81" s="4">
        <v>60.87</v>
      </c>
      <c r="V81" s="4">
        <v>51.85</v>
      </c>
      <c r="W81" s="4">
        <v>164.58</v>
      </c>
      <c r="X81" s="1">
        <v>1.2661939289999999</v>
      </c>
      <c r="Y81" s="1">
        <v>0</v>
      </c>
      <c r="Z81" s="4">
        <v>0</v>
      </c>
      <c r="AA81" s="1">
        <v>0</v>
      </c>
      <c r="AB81" s="1">
        <v>0</v>
      </c>
    </row>
    <row r="82" spans="1:28" x14ac:dyDescent="0.2">
      <c r="A82" s="1" t="s">
        <v>46</v>
      </c>
      <c r="B82" s="1" t="s">
        <v>12</v>
      </c>
      <c r="C82" s="1" t="s">
        <v>47</v>
      </c>
      <c r="D82" s="1" t="s">
        <v>48</v>
      </c>
      <c r="E82" s="1" t="s">
        <v>47</v>
      </c>
      <c r="F82" s="1">
        <v>2016</v>
      </c>
      <c r="G82" s="7">
        <v>42387</v>
      </c>
      <c r="H82" s="6" t="s">
        <v>19</v>
      </c>
      <c r="I82" s="1">
        <v>11.53</v>
      </c>
      <c r="J82" s="1">
        <v>10.600501919999999</v>
      </c>
      <c r="K82" s="1">
        <v>14.69</v>
      </c>
      <c r="L82" s="1">
        <v>5.5</v>
      </c>
      <c r="M82" s="1">
        <v>7.8707691999999998</v>
      </c>
      <c r="N82" s="1">
        <v>2.72</v>
      </c>
      <c r="O82" s="1">
        <v>7.165</v>
      </c>
      <c r="P82" s="1">
        <v>0.24199999999999999</v>
      </c>
      <c r="Q82" s="1">
        <v>6.04</v>
      </c>
      <c r="R82" s="1">
        <v>13</v>
      </c>
      <c r="S82" s="1">
        <v>325</v>
      </c>
      <c r="T82" s="4">
        <v>48.148148149999997</v>
      </c>
      <c r="U82" s="4">
        <v>39.12550607</v>
      </c>
      <c r="V82" s="4">
        <v>48.148148149999997</v>
      </c>
      <c r="W82" s="4">
        <v>135.42180239999999</v>
      </c>
      <c r="X82" s="1">
        <v>1.2661939289999999</v>
      </c>
      <c r="Y82" s="1">
        <v>3.7037037000000002</v>
      </c>
      <c r="Z82" s="4">
        <v>7.407407407</v>
      </c>
      <c r="AA82" s="1">
        <v>0</v>
      </c>
      <c r="AB82" s="1">
        <v>0</v>
      </c>
    </row>
    <row r="83" spans="1:28" x14ac:dyDescent="0.2">
      <c r="A83" s="1" t="s">
        <v>49</v>
      </c>
      <c r="B83" s="1" t="s">
        <v>12</v>
      </c>
      <c r="C83" s="1" t="s">
        <v>47</v>
      </c>
      <c r="D83" s="1" t="s">
        <v>48</v>
      </c>
      <c r="E83" s="1" t="s">
        <v>47</v>
      </c>
      <c r="F83" s="1">
        <v>2016</v>
      </c>
      <c r="G83" s="7">
        <v>42388</v>
      </c>
      <c r="H83" s="6" t="s">
        <v>19</v>
      </c>
      <c r="I83" s="1">
        <v>13.99824561</v>
      </c>
      <c r="J83" s="1">
        <v>7.08</v>
      </c>
      <c r="K83" s="1">
        <v>11.00526316</v>
      </c>
      <c r="L83" s="1">
        <v>2.3829319469999999</v>
      </c>
      <c r="M83" s="1">
        <v>5.5045614</v>
      </c>
      <c r="N83" s="1">
        <v>1.4704641000000001</v>
      </c>
      <c r="O83" s="1">
        <v>6.0129999999999999</v>
      </c>
      <c r="P83" s="1">
        <v>1.0982000000000001</v>
      </c>
      <c r="Q83" s="1">
        <v>27.454999999999998</v>
      </c>
      <c r="R83" s="1">
        <v>57</v>
      </c>
      <c r="S83" s="1">
        <v>1425</v>
      </c>
      <c r="T83" s="4">
        <v>100</v>
      </c>
      <c r="U83" s="4">
        <v>100</v>
      </c>
      <c r="V83" s="4">
        <v>100</v>
      </c>
      <c r="W83" s="4">
        <v>300</v>
      </c>
      <c r="X83" s="1">
        <v>1.7222521500000001</v>
      </c>
      <c r="Y83" s="1">
        <v>2.0833333299999999</v>
      </c>
      <c r="Z83" s="4">
        <v>2.0833333330000001</v>
      </c>
      <c r="AA83" s="1">
        <v>0</v>
      </c>
      <c r="AB83" s="1">
        <v>0</v>
      </c>
    </row>
    <row r="84" spans="1:28" x14ac:dyDescent="0.2">
      <c r="A84" s="1" t="s">
        <v>50</v>
      </c>
      <c r="B84" s="1" t="s">
        <v>12</v>
      </c>
      <c r="C84" s="1" t="s">
        <v>47</v>
      </c>
      <c r="D84" s="1" t="s">
        <v>48</v>
      </c>
      <c r="E84" s="1" t="s">
        <v>47</v>
      </c>
      <c r="F84" s="1">
        <v>2016</v>
      </c>
      <c r="G84" s="7">
        <v>42388</v>
      </c>
      <c r="H84" s="1" t="s">
        <v>19</v>
      </c>
      <c r="I84" s="1">
        <v>9.8716666669999995</v>
      </c>
      <c r="J84" s="1">
        <v>6.99</v>
      </c>
      <c r="K84" s="1">
        <v>11.01</v>
      </c>
      <c r="L84" s="1">
        <v>1.75</v>
      </c>
      <c r="M84" s="1">
        <v>6.0132500000000002</v>
      </c>
      <c r="N84" s="1">
        <v>1.1499999999999999</v>
      </c>
      <c r="O84" s="1">
        <v>4.0910000000000002</v>
      </c>
      <c r="P84" s="1">
        <v>1.3745000000000001</v>
      </c>
      <c r="Q84" s="1">
        <v>34.363</v>
      </c>
      <c r="R84" s="1">
        <v>120</v>
      </c>
      <c r="S84" s="1">
        <v>3000</v>
      </c>
      <c r="T84" s="4">
        <v>100</v>
      </c>
      <c r="U84" s="4">
        <v>100</v>
      </c>
      <c r="V84" s="4">
        <v>100</v>
      </c>
      <c r="W84" s="4">
        <v>300</v>
      </c>
      <c r="X84" s="1">
        <v>4.5403171249999996</v>
      </c>
      <c r="Y84" s="1">
        <v>0</v>
      </c>
      <c r="Z84" s="4">
        <v>0</v>
      </c>
      <c r="AA84" s="1">
        <v>0</v>
      </c>
      <c r="AB84" s="1">
        <v>0</v>
      </c>
    </row>
    <row r="85" spans="1:28" x14ac:dyDescent="0.2">
      <c r="A85" s="1" t="s">
        <v>51</v>
      </c>
      <c r="B85" s="1" t="s">
        <v>12</v>
      </c>
      <c r="C85" s="1" t="s">
        <v>47</v>
      </c>
      <c r="D85" s="1" t="s">
        <v>52</v>
      </c>
      <c r="E85" s="1" t="s">
        <v>47</v>
      </c>
      <c r="F85" s="1">
        <v>2016</v>
      </c>
      <c r="G85" s="7">
        <v>42389</v>
      </c>
      <c r="H85" s="1" t="s">
        <v>19</v>
      </c>
      <c r="I85" s="1">
        <v>13.24657534</v>
      </c>
      <c r="J85" s="1">
        <v>5.84</v>
      </c>
      <c r="K85" s="1">
        <v>13.23</v>
      </c>
      <c r="L85" s="1">
        <v>3.47</v>
      </c>
      <c r="M85" s="1">
        <v>6.3321918000000004</v>
      </c>
      <c r="N85" s="1">
        <v>1.55</v>
      </c>
      <c r="O85" s="1">
        <v>4.8789999999999996</v>
      </c>
      <c r="P85" s="1">
        <v>1.1990000000000001</v>
      </c>
      <c r="Q85" s="1">
        <v>29.978000000000002</v>
      </c>
      <c r="R85" s="1">
        <v>73</v>
      </c>
      <c r="S85" s="1">
        <v>1825</v>
      </c>
      <c r="T85" s="4">
        <v>100</v>
      </c>
      <c r="U85" s="4">
        <v>100</v>
      </c>
      <c r="V85" s="4">
        <v>100</v>
      </c>
      <c r="W85" s="4">
        <v>300</v>
      </c>
      <c r="X85" s="1">
        <v>2.8961262749999999</v>
      </c>
      <c r="Y85" s="1">
        <v>0</v>
      </c>
      <c r="Z85" s="4">
        <v>4.1095890410000004</v>
      </c>
      <c r="AA85" s="1">
        <v>1600</v>
      </c>
      <c r="AB85" s="1">
        <v>40000</v>
      </c>
    </row>
    <row r="86" spans="1:28" x14ac:dyDescent="0.2">
      <c r="A86" s="1" t="s">
        <v>53</v>
      </c>
      <c r="B86" s="1" t="s">
        <v>12</v>
      </c>
      <c r="C86" s="1" t="s">
        <v>47</v>
      </c>
      <c r="D86" s="1" t="s">
        <v>54</v>
      </c>
      <c r="E86" s="1" t="s">
        <v>47</v>
      </c>
      <c r="F86" s="1">
        <v>2016</v>
      </c>
      <c r="G86" s="7">
        <v>42390</v>
      </c>
      <c r="H86" s="1" t="s">
        <v>19</v>
      </c>
      <c r="I86" s="1">
        <v>8.1824999999999992</v>
      </c>
      <c r="J86" s="1">
        <v>2.86</v>
      </c>
      <c r="K86" s="1">
        <v>12.32</v>
      </c>
      <c r="L86" s="1">
        <v>3.09</v>
      </c>
      <c r="M86" s="1">
        <v>6.6359000000000004</v>
      </c>
      <c r="N86" s="1">
        <v>1.61</v>
      </c>
      <c r="O86" s="1">
        <v>3.6720000000000002</v>
      </c>
      <c r="P86" s="1">
        <v>1.18</v>
      </c>
      <c r="Q86" s="1">
        <v>29.495000000000001</v>
      </c>
      <c r="R86" s="1">
        <v>200</v>
      </c>
      <c r="S86" s="1">
        <v>5000</v>
      </c>
      <c r="T86" s="4">
        <v>100</v>
      </c>
      <c r="U86" s="4">
        <v>100</v>
      </c>
      <c r="V86" s="4">
        <v>100</v>
      </c>
      <c r="W86" s="4">
        <v>300</v>
      </c>
      <c r="X86" s="1">
        <v>7.2649134499999999</v>
      </c>
      <c r="Y86" s="1">
        <v>0</v>
      </c>
      <c r="Z86" s="4">
        <v>0.5</v>
      </c>
      <c r="AA86" s="1">
        <v>32800</v>
      </c>
      <c r="AB86" s="1">
        <v>820000</v>
      </c>
    </row>
    <row r="87" spans="1:28" ht="25.5" x14ac:dyDescent="0.25">
      <c r="A87" s="1" t="s">
        <v>55</v>
      </c>
      <c r="B87" s="1" t="s">
        <v>12</v>
      </c>
      <c r="C87" s="1" t="s">
        <v>56</v>
      </c>
      <c r="D87" s="1" t="s">
        <v>57</v>
      </c>
      <c r="E87" s="1" t="s">
        <v>56</v>
      </c>
      <c r="F87" s="1">
        <v>2016</v>
      </c>
      <c r="G87" s="6">
        <v>42394</v>
      </c>
      <c r="H87" s="1" t="s">
        <v>21</v>
      </c>
      <c r="I87" s="1">
        <v>8.61</v>
      </c>
      <c r="J87" s="1">
        <v>4.2</v>
      </c>
      <c r="K87" s="1">
        <v>10.54</v>
      </c>
      <c r="L87" s="1">
        <v>3.24</v>
      </c>
      <c r="M87" s="1">
        <v>5.33</v>
      </c>
      <c r="N87" s="1">
        <v>1.42</v>
      </c>
      <c r="O87" s="1">
        <v>4.59</v>
      </c>
      <c r="P87" s="1">
        <v>0.35</v>
      </c>
      <c r="Q87" s="1">
        <v>8.75</v>
      </c>
      <c r="R87" s="1">
        <v>49</v>
      </c>
      <c r="S87" s="1">
        <v>1225</v>
      </c>
      <c r="T87" s="4">
        <v>76.5625</v>
      </c>
      <c r="U87" s="4">
        <v>53.090141690000003</v>
      </c>
      <c r="V87" s="4">
        <v>76.5625</v>
      </c>
      <c r="W87" s="4">
        <v>206.2151417</v>
      </c>
      <c r="X87" s="1">
        <v>2.2430465609999999</v>
      </c>
      <c r="Y87" s="1">
        <v>0</v>
      </c>
      <c r="Z87" s="4">
        <v>3.125</v>
      </c>
      <c r="AA87" s="1">
        <v>0</v>
      </c>
      <c r="AB87" s="1">
        <v>0</v>
      </c>
    </row>
    <row r="88" spans="1:28" ht="25.5" x14ac:dyDescent="0.25">
      <c r="A88" s="1" t="s">
        <v>55</v>
      </c>
      <c r="B88" s="1" t="s">
        <v>12</v>
      </c>
      <c r="C88" s="1" t="s">
        <v>56</v>
      </c>
      <c r="D88" s="1" t="s">
        <v>57</v>
      </c>
      <c r="E88" s="1" t="s">
        <v>56</v>
      </c>
      <c r="F88" s="1">
        <v>2016</v>
      </c>
      <c r="G88" s="6">
        <v>42394</v>
      </c>
      <c r="H88" s="1" t="s">
        <v>17</v>
      </c>
      <c r="I88" s="1">
        <v>11.86</v>
      </c>
      <c r="J88" s="1">
        <v>11.502968559999999</v>
      </c>
      <c r="K88" s="1">
        <v>10.59</v>
      </c>
      <c r="L88" s="1">
        <v>4.63</v>
      </c>
      <c r="M88" s="1">
        <v>5.6719999999999997</v>
      </c>
      <c r="N88" s="1">
        <v>1.8130093</v>
      </c>
      <c r="O88" s="1">
        <v>5.891</v>
      </c>
      <c r="P88" s="1">
        <v>0.311</v>
      </c>
      <c r="Q88" s="1">
        <v>7.78</v>
      </c>
      <c r="R88" s="1">
        <v>15</v>
      </c>
      <c r="S88" s="1">
        <v>375</v>
      </c>
      <c r="T88" s="4">
        <v>23.4375</v>
      </c>
      <c r="U88" s="4">
        <v>46.909858309999997</v>
      </c>
      <c r="V88" s="4">
        <v>23.4375</v>
      </c>
      <c r="W88" s="4">
        <v>93.784858310000004</v>
      </c>
      <c r="X88" s="1">
        <v>2.2400000000000002</v>
      </c>
      <c r="Y88" s="1">
        <v>0</v>
      </c>
      <c r="Z88" s="4">
        <v>0</v>
      </c>
      <c r="AA88" s="1">
        <v>0</v>
      </c>
      <c r="AB88" s="1">
        <v>0</v>
      </c>
    </row>
    <row r="89" spans="1:28" ht="25.5" x14ac:dyDescent="0.25">
      <c r="A89" s="1" t="s">
        <v>58</v>
      </c>
      <c r="B89" s="1" t="s">
        <v>12</v>
      </c>
      <c r="C89" s="1" t="s">
        <v>56</v>
      </c>
      <c r="D89" s="1" t="s">
        <v>59</v>
      </c>
      <c r="E89" s="1" t="s">
        <v>56</v>
      </c>
      <c r="F89" s="1">
        <v>2016</v>
      </c>
      <c r="G89" s="6">
        <v>42395</v>
      </c>
      <c r="H89" s="1" t="s">
        <v>21</v>
      </c>
      <c r="I89" s="1">
        <v>10.54722222</v>
      </c>
      <c r="J89" s="1">
        <v>5.96</v>
      </c>
      <c r="K89" s="1">
        <v>10.76</v>
      </c>
      <c r="L89" s="1">
        <v>3.1</v>
      </c>
      <c r="M89" s="1">
        <v>5.7563889000000001</v>
      </c>
      <c r="N89" s="1">
        <v>1.3309871</v>
      </c>
      <c r="O89" s="1">
        <v>4.9859999999999998</v>
      </c>
      <c r="P89" s="1">
        <v>0.41210000000000002</v>
      </c>
      <c r="Q89" s="1">
        <v>10.303000000000001</v>
      </c>
      <c r="R89" s="1">
        <v>36</v>
      </c>
      <c r="S89" s="1">
        <v>900</v>
      </c>
      <c r="T89" s="4">
        <v>63.157894740000003</v>
      </c>
      <c r="U89" s="4">
        <v>46.049837969999999</v>
      </c>
      <c r="V89" s="4">
        <v>63.157894740000003</v>
      </c>
      <c r="W89" s="4">
        <v>172.36562739999999</v>
      </c>
      <c r="X89" s="1">
        <v>2.687501889</v>
      </c>
      <c r="Y89" s="1">
        <v>0</v>
      </c>
      <c r="Z89" s="4">
        <v>1.754385965</v>
      </c>
      <c r="AA89" s="1">
        <v>0</v>
      </c>
      <c r="AB89" s="1">
        <v>0</v>
      </c>
    </row>
    <row r="90" spans="1:28" ht="25.5" x14ac:dyDescent="0.25">
      <c r="A90" s="1" t="s">
        <v>58</v>
      </c>
      <c r="B90" s="1" t="s">
        <v>12</v>
      </c>
      <c r="C90" s="1" t="s">
        <v>56</v>
      </c>
      <c r="D90" s="1" t="s">
        <v>59</v>
      </c>
      <c r="E90" s="1" t="s">
        <v>56</v>
      </c>
      <c r="F90" s="1">
        <v>2016</v>
      </c>
      <c r="G90" s="6">
        <v>42395</v>
      </c>
      <c r="H90" s="1" t="s">
        <v>17</v>
      </c>
      <c r="I90" s="1">
        <v>13.72380952</v>
      </c>
      <c r="J90" s="1">
        <v>10.47520428</v>
      </c>
      <c r="K90" s="1">
        <v>10.32</v>
      </c>
      <c r="L90" s="1">
        <v>4.22</v>
      </c>
      <c r="M90" s="1">
        <v>5.3238095000000003</v>
      </c>
      <c r="N90" s="1">
        <v>1.76</v>
      </c>
      <c r="O90" s="1">
        <v>5.1307142900000002</v>
      </c>
      <c r="P90" s="1">
        <v>0.48280000000000001</v>
      </c>
      <c r="Q90" s="1">
        <v>12.07</v>
      </c>
      <c r="R90" s="1">
        <v>21</v>
      </c>
      <c r="S90" s="1">
        <v>525</v>
      </c>
      <c r="T90" s="4">
        <v>36.842105259999997</v>
      </c>
      <c r="U90" s="4">
        <v>53.950162030000001</v>
      </c>
      <c r="V90" s="4">
        <v>36.842105259999997</v>
      </c>
      <c r="W90" s="4">
        <v>127.63437260000001</v>
      </c>
      <c r="X90" s="1">
        <v>2.687501889</v>
      </c>
      <c r="Y90" s="1">
        <v>0</v>
      </c>
      <c r="Z90" s="4">
        <v>1.754385965</v>
      </c>
      <c r="AA90" s="1">
        <v>0</v>
      </c>
      <c r="AB90" s="1">
        <v>0</v>
      </c>
    </row>
    <row r="91" spans="1:28" ht="25.5" x14ac:dyDescent="0.25">
      <c r="A91" s="1" t="s">
        <v>60</v>
      </c>
      <c r="B91" s="1" t="s">
        <v>12</v>
      </c>
      <c r="C91" s="1" t="s">
        <v>56</v>
      </c>
      <c r="D91" s="1" t="s">
        <v>61</v>
      </c>
      <c r="E91" s="1" t="s">
        <v>56</v>
      </c>
      <c r="F91" s="1">
        <v>2016</v>
      </c>
      <c r="G91" s="6">
        <v>42396</v>
      </c>
      <c r="H91" s="1" t="s">
        <v>19</v>
      </c>
      <c r="I91" s="1">
        <v>11.88088235</v>
      </c>
      <c r="J91" s="1">
        <v>4.95</v>
      </c>
      <c r="K91" s="1">
        <v>12.51</v>
      </c>
      <c r="L91" s="1">
        <v>2.37</v>
      </c>
      <c r="M91" s="1">
        <v>6.2324999999999999</v>
      </c>
      <c r="N91" s="1">
        <v>1.23</v>
      </c>
      <c r="O91" s="1">
        <v>3.762</v>
      </c>
      <c r="P91" s="1">
        <v>0.88300000000000001</v>
      </c>
      <c r="Q91" s="1">
        <v>22.074999999999999</v>
      </c>
      <c r="R91" s="1">
        <v>68</v>
      </c>
      <c r="S91" s="1">
        <v>1700</v>
      </c>
      <c r="T91" s="4">
        <v>74.725274729999995</v>
      </c>
      <c r="U91" s="4">
        <v>50.674318509999999</v>
      </c>
      <c r="V91" s="4">
        <v>21.978021980000001</v>
      </c>
      <c r="W91" s="4">
        <v>147.37761520000001</v>
      </c>
      <c r="X91" s="1">
        <v>13.33984072</v>
      </c>
      <c r="Y91" s="1">
        <v>0</v>
      </c>
      <c r="Z91" s="4">
        <v>0</v>
      </c>
      <c r="AA91" s="1">
        <v>4800</v>
      </c>
      <c r="AB91" s="1">
        <v>120000</v>
      </c>
    </row>
    <row r="92" spans="1:28" ht="25.5" x14ac:dyDescent="0.25">
      <c r="A92" s="1" t="s">
        <v>60</v>
      </c>
      <c r="B92" s="1" t="s">
        <v>12</v>
      </c>
      <c r="C92" s="1" t="s">
        <v>56</v>
      </c>
      <c r="D92" s="1" t="s">
        <v>61</v>
      </c>
      <c r="E92" s="1" t="s">
        <v>56</v>
      </c>
      <c r="F92" s="1">
        <v>2016</v>
      </c>
      <c r="G92" s="6">
        <v>42396</v>
      </c>
      <c r="H92" s="1" t="s">
        <v>17</v>
      </c>
      <c r="I92" s="1">
        <v>17.23</v>
      </c>
      <c r="J92" s="1">
        <v>16.020541909999999</v>
      </c>
      <c r="K92" s="1">
        <v>11.95</v>
      </c>
      <c r="L92" s="1">
        <v>3.17</v>
      </c>
      <c r="M92" s="1">
        <v>5.9335000000000004</v>
      </c>
      <c r="N92" s="1">
        <v>1.69</v>
      </c>
      <c r="O92" s="1">
        <v>6.4379999999999997</v>
      </c>
      <c r="P92" s="1">
        <v>0.84930000000000005</v>
      </c>
      <c r="Q92" s="1">
        <v>21.233000000000001</v>
      </c>
      <c r="R92" s="1">
        <v>20</v>
      </c>
      <c r="S92" s="1">
        <v>500</v>
      </c>
      <c r="T92" s="4">
        <v>21.978021980000001</v>
      </c>
      <c r="U92" s="4">
        <v>48.740315639999999</v>
      </c>
      <c r="V92" s="4">
        <v>74.725274729999995</v>
      </c>
      <c r="W92" s="4">
        <v>145.44361230000001</v>
      </c>
      <c r="X92" s="1">
        <v>13.33984072</v>
      </c>
      <c r="Y92" s="1">
        <v>0</v>
      </c>
      <c r="Z92" s="4">
        <v>0</v>
      </c>
      <c r="AA92" s="1">
        <v>10400</v>
      </c>
      <c r="AB92" s="1">
        <v>260000</v>
      </c>
    </row>
    <row r="93" spans="1:28" ht="25.5" x14ac:dyDescent="0.25">
      <c r="A93" s="1" t="s">
        <v>60</v>
      </c>
      <c r="B93" s="1" t="s">
        <v>12</v>
      </c>
      <c r="C93" s="1" t="s">
        <v>56</v>
      </c>
      <c r="D93" s="1" t="s">
        <v>61</v>
      </c>
      <c r="E93" s="1" t="s">
        <v>56</v>
      </c>
      <c r="F93" s="1">
        <v>2016</v>
      </c>
      <c r="G93" s="6">
        <v>42396</v>
      </c>
      <c r="H93" s="1" t="s">
        <v>35</v>
      </c>
      <c r="I93" s="1">
        <v>6.6</v>
      </c>
      <c r="J93" s="1">
        <v>0.53</v>
      </c>
      <c r="K93" s="1">
        <v>9.1999999999999993</v>
      </c>
      <c r="L93" s="1">
        <v>1.65</v>
      </c>
      <c r="M93" s="1">
        <v>2.0233333</v>
      </c>
      <c r="N93" s="1">
        <v>0.35</v>
      </c>
      <c r="O93" s="1">
        <v>8.2379999999999995</v>
      </c>
      <c r="P93" s="1">
        <v>1.0200000000000001E-2</v>
      </c>
      <c r="Q93" s="1">
        <v>0.255</v>
      </c>
      <c r="R93" s="1">
        <v>3</v>
      </c>
      <c r="S93" s="1">
        <v>75</v>
      </c>
      <c r="T93" s="4">
        <v>3.2967032970000001</v>
      </c>
      <c r="U93" s="4">
        <v>0.58536585399999996</v>
      </c>
      <c r="V93" s="4">
        <v>3.2967032970000001</v>
      </c>
      <c r="W93" s="4">
        <v>7.1787724470000001</v>
      </c>
      <c r="X93" s="1">
        <v>13.33984072</v>
      </c>
      <c r="Y93" s="1">
        <v>0</v>
      </c>
      <c r="Z93" s="4">
        <v>0</v>
      </c>
      <c r="AA93" s="1">
        <v>0</v>
      </c>
      <c r="AB93" s="1">
        <v>0</v>
      </c>
    </row>
    <row r="94" spans="1:28" ht="25.5" x14ac:dyDescent="0.25">
      <c r="A94" s="1" t="s">
        <v>62</v>
      </c>
      <c r="B94" s="1" t="s">
        <v>12</v>
      </c>
      <c r="C94" s="1" t="s">
        <v>56</v>
      </c>
      <c r="D94" s="1" t="s">
        <v>63</v>
      </c>
      <c r="E94" s="1" t="s">
        <v>56</v>
      </c>
      <c r="F94" s="1">
        <v>2016</v>
      </c>
      <c r="G94" s="6">
        <v>42397</v>
      </c>
      <c r="H94" s="1" t="s">
        <v>21</v>
      </c>
      <c r="I94" s="1">
        <v>8.3277108430000002</v>
      </c>
      <c r="J94" s="1">
        <v>4.01</v>
      </c>
      <c r="K94" s="1">
        <v>10.522891570000001</v>
      </c>
      <c r="L94" s="1">
        <v>2.13</v>
      </c>
      <c r="M94" s="1">
        <v>5.2665059999999997</v>
      </c>
      <c r="N94" s="1">
        <v>0.89</v>
      </c>
      <c r="O94" s="1">
        <v>3.9580000000000002</v>
      </c>
      <c r="P94" s="1">
        <v>0.55600000000000005</v>
      </c>
      <c r="Q94" s="1">
        <v>13.89</v>
      </c>
      <c r="R94" s="1">
        <v>83</v>
      </c>
      <c r="S94" s="1">
        <v>2075</v>
      </c>
      <c r="T94" s="4">
        <v>95.402298849999994</v>
      </c>
      <c r="U94" s="4">
        <v>88.910225639999993</v>
      </c>
      <c r="V94" s="4">
        <v>95.402298849999994</v>
      </c>
      <c r="W94" s="4">
        <v>279.71482329999998</v>
      </c>
      <c r="X94" s="1">
        <v>2.4937674429999999</v>
      </c>
      <c r="Y94" s="1">
        <v>0</v>
      </c>
      <c r="Z94" s="4">
        <v>0</v>
      </c>
      <c r="AA94" s="1">
        <v>0</v>
      </c>
      <c r="AB94" s="1">
        <v>0</v>
      </c>
    </row>
    <row r="95" spans="1:28" ht="25.5" x14ac:dyDescent="0.25">
      <c r="A95" s="1" t="s">
        <v>62</v>
      </c>
      <c r="B95" s="1" t="s">
        <v>12</v>
      </c>
      <c r="C95" s="1" t="s">
        <v>56</v>
      </c>
      <c r="D95" s="1" t="s">
        <v>63</v>
      </c>
      <c r="E95" s="1" t="s">
        <v>56</v>
      </c>
      <c r="F95" s="1">
        <v>2016</v>
      </c>
      <c r="G95" s="6">
        <v>42397</v>
      </c>
      <c r="H95" s="1" t="s">
        <v>17</v>
      </c>
      <c r="I95" s="1">
        <v>12.08</v>
      </c>
      <c r="J95" s="1">
        <v>9.99</v>
      </c>
      <c r="K95" s="1">
        <v>7.83</v>
      </c>
      <c r="L95" s="1">
        <v>3.23</v>
      </c>
      <c r="M95" s="1">
        <v>4.1624999999999996</v>
      </c>
      <c r="N95" s="1">
        <v>1.42</v>
      </c>
      <c r="O95" s="1">
        <v>7.6180000000000003</v>
      </c>
      <c r="P95" s="1">
        <v>6.9000000000000006E-2</v>
      </c>
      <c r="Q95" s="1">
        <v>1.7330000000000001</v>
      </c>
      <c r="R95" s="1">
        <v>4</v>
      </c>
      <c r="S95" s="1">
        <v>100</v>
      </c>
      <c r="T95" s="4">
        <v>4.5977011489999997</v>
      </c>
      <c r="U95" s="4">
        <v>11.08977436</v>
      </c>
      <c r="V95" s="4">
        <v>4.5977011489999997</v>
      </c>
      <c r="W95" s="4">
        <v>20.285176660000001</v>
      </c>
      <c r="X95" s="1">
        <v>2.4937674429999999</v>
      </c>
      <c r="Y95" s="1">
        <v>0</v>
      </c>
      <c r="Z95" s="4">
        <v>0</v>
      </c>
      <c r="AA95" s="1">
        <v>0</v>
      </c>
      <c r="AB95" s="1">
        <v>0</v>
      </c>
    </row>
    <row r="96" spans="1:28" ht="25.5" x14ac:dyDescent="0.25">
      <c r="A96" s="1" t="s">
        <v>64</v>
      </c>
      <c r="B96" s="1" t="s">
        <v>12</v>
      </c>
      <c r="C96" s="1" t="s">
        <v>56</v>
      </c>
      <c r="D96" s="1" t="s">
        <v>65</v>
      </c>
      <c r="E96" s="1" t="s">
        <v>56</v>
      </c>
      <c r="F96" s="1">
        <v>2016</v>
      </c>
      <c r="G96" s="6">
        <v>42397</v>
      </c>
      <c r="H96" s="1" t="s">
        <v>19</v>
      </c>
      <c r="I96" s="1">
        <v>8.7823529409999992</v>
      </c>
      <c r="J96" s="1">
        <v>3.74</v>
      </c>
      <c r="K96" s="1">
        <v>9.6820000000000004</v>
      </c>
      <c r="L96" s="1">
        <v>2.5099999999999998</v>
      </c>
      <c r="M96" s="1">
        <v>5.6526050000000003</v>
      </c>
      <c r="N96" s="1">
        <v>1.98</v>
      </c>
      <c r="O96" s="1">
        <v>4.4240000000000004</v>
      </c>
      <c r="P96" s="1">
        <v>0.85099999999999998</v>
      </c>
      <c r="Q96" s="1">
        <v>21.277999999999999</v>
      </c>
      <c r="R96" s="1">
        <v>119</v>
      </c>
      <c r="S96" s="1">
        <v>2975</v>
      </c>
      <c r="T96" s="4">
        <v>100</v>
      </c>
      <c r="U96" s="4">
        <v>100</v>
      </c>
      <c r="V96" s="4">
        <v>100</v>
      </c>
      <c r="W96" s="4">
        <v>300</v>
      </c>
      <c r="X96" s="1">
        <v>2.4515935500000001</v>
      </c>
      <c r="Y96" s="1">
        <v>0</v>
      </c>
      <c r="Z96" s="4">
        <v>0</v>
      </c>
      <c r="AA96" s="1">
        <v>20000</v>
      </c>
      <c r="AB96" s="1">
        <v>500000</v>
      </c>
    </row>
    <row r="97" spans="1:28" ht="38.25" x14ac:dyDescent="0.25">
      <c r="A97" s="1" t="s">
        <v>66</v>
      </c>
      <c r="B97" s="1" t="s">
        <v>12</v>
      </c>
      <c r="C97" s="1" t="s">
        <v>106</v>
      </c>
      <c r="D97" s="1" t="s">
        <v>67</v>
      </c>
      <c r="E97" s="1" t="s">
        <v>68</v>
      </c>
      <c r="F97" s="1">
        <v>2016</v>
      </c>
      <c r="G97" s="6">
        <v>42398</v>
      </c>
      <c r="H97" s="1" t="s">
        <v>19</v>
      </c>
      <c r="I97" s="1">
        <v>13.047826089999999</v>
      </c>
      <c r="J97" s="1">
        <v>7.6</v>
      </c>
      <c r="K97" s="1">
        <v>11.33</v>
      </c>
      <c r="L97" s="1">
        <v>3.73</v>
      </c>
      <c r="M97" s="1">
        <v>6.6131884000000003</v>
      </c>
      <c r="N97" s="1">
        <v>2.71</v>
      </c>
      <c r="O97" s="1">
        <v>5.4450000000000003</v>
      </c>
      <c r="P97" s="1">
        <v>1.232</v>
      </c>
      <c r="Q97" s="1">
        <v>30.788</v>
      </c>
      <c r="R97" s="1">
        <v>69</v>
      </c>
      <c r="S97" s="1">
        <v>1725</v>
      </c>
      <c r="T97" s="4">
        <v>100</v>
      </c>
      <c r="U97" s="4">
        <v>100</v>
      </c>
      <c r="V97" s="4">
        <v>100</v>
      </c>
      <c r="W97" s="4">
        <v>300</v>
      </c>
      <c r="X97" s="1">
        <v>2.4072746249999999</v>
      </c>
      <c r="Y97" s="1">
        <v>0</v>
      </c>
      <c r="Z97" s="4">
        <v>8.6956521739999992</v>
      </c>
      <c r="AA97" s="1">
        <v>8800</v>
      </c>
      <c r="AB97" s="1">
        <v>220000</v>
      </c>
    </row>
    <row r="98" spans="1:28" ht="38.25" x14ac:dyDescent="0.25">
      <c r="A98" s="1" t="s">
        <v>69</v>
      </c>
      <c r="B98" s="1" t="s">
        <v>12</v>
      </c>
      <c r="C98" s="1" t="s">
        <v>106</v>
      </c>
      <c r="D98" s="1" t="s">
        <v>70</v>
      </c>
      <c r="E98" s="1" t="s">
        <v>68</v>
      </c>
      <c r="F98" s="1">
        <v>2016</v>
      </c>
      <c r="G98" s="6">
        <v>42399</v>
      </c>
      <c r="H98" s="1" t="s">
        <v>19</v>
      </c>
      <c r="I98" s="1">
        <v>15.86</v>
      </c>
      <c r="J98" s="1">
        <v>8.2799999999999994</v>
      </c>
      <c r="K98" s="1">
        <v>18.16</v>
      </c>
      <c r="L98" s="1">
        <v>6.93</v>
      </c>
      <c r="M98" s="1">
        <v>10.903053</v>
      </c>
      <c r="N98" s="1">
        <v>4.6100000000000003</v>
      </c>
      <c r="O98" s="1">
        <v>5.4530000000000003</v>
      </c>
      <c r="P98" s="1">
        <v>2.383</v>
      </c>
      <c r="Q98" s="1">
        <v>59.573</v>
      </c>
      <c r="R98" s="1">
        <v>95</v>
      </c>
      <c r="S98" s="1">
        <v>2375</v>
      </c>
      <c r="T98" s="4">
        <v>100</v>
      </c>
      <c r="U98" s="4">
        <v>100</v>
      </c>
      <c r="V98" s="4">
        <v>100</v>
      </c>
      <c r="W98" s="4">
        <v>300</v>
      </c>
      <c r="X98" s="1">
        <v>10.28</v>
      </c>
      <c r="Y98" s="1">
        <v>0</v>
      </c>
      <c r="Z98" s="4">
        <v>7.3684210529999996</v>
      </c>
      <c r="AA98" s="1">
        <v>0</v>
      </c>
      <c r="AB98" s="1">
        <v>0</v>
      </c>
    </row>
    <row r="99" spans="1:28" ht="38.25" x14ac:dyDescent="0.25">
      <c r="A99" s="1" t="s">
        <v>71</v>
      </c>
      <c r="B99" s="1" t="s">
        <v>12</v>
      </c>
      <c r="C99" s="1" t="s">
        <v>106</v>
      </c>
      <c r="D99" s="1" t="s">
        <v>70</v>
      </c>
      <c r="E99" s="1" t="s">
        <v>68</v>
      </c>
      <c r="F99" s="1">
        <v>2016</v>
      </c>
      <c r="G99" s="6">
        <v>42399</v>
      </c>
      <c r="H99" s="1" t="s">
        <v>19</v>
      </c>
      <c r="I99" s="1">
        <v>17.40714286</v>
      </c>
      <c r="J99" s="1">
        <v>13.156346750000001</v>
      </c>
      <c r="K99" s="1">
        <v>10.64</v>
      </c>
      <c r="L99" s="1">
        <v>4.4000000000000004</v>
      </c>
      <c r="M99" s="1">
        <v>6.8538094999999997</v>
      </c>
      <c r="N99" s="1">
        <v>3.3102464</v>
      </c>
      <c r="O99" s="1">
        <v>6.6909999999999998</v>
      </c>
      <c r="P99" s="1">
        <v>1.5569999999999999</v>
      </c>
      <c r="Q99" s="1">
        <v>38.92</v>
      </c>
      <c r="R99" s="1">
        <v>42</v>
      </c>
      <c r="S99" s="1">
        <v>1050</v>
      </c>
      <c r="T99" s="4">
        <v>100</v>
      </c>
      <c r="U99" s="4">
        <v>100</v>
      </c>
      <c r="V99" s="4">
        <v>100</v>
      </c>
      <c r="W99" s="4">
        <v>300</v>
      </c>
      <c r="X99" s="1">
        <v>1.7385564</v>
      </c>
      <c r="Y99" s="1">
        <v>0</v>
      </c>
      <c r="Z99" s="4">
        <v>9.5238095240000007</v>
      </c>
      <c r="AA99" s="4">
        <v>0</v>
      </c>
      <c r="AB99" s="4">
        <v>0</v>
      </c>
    </row>
    <row r="100" spans="1:28" ht="25.5" x14ac:dyDescent="0.25">
      <c r="A100" s="1" t="s">
        <v>72</v>
      </c>
      <c r="B100" s="1" t="s">
        <v>12</v>
      </c>
      <c r="C100" s="1" t="s">
        <v>73</v>
      </c>
      <c r="D100" s="1" t="s">
        <v>74</v>
      </c>
      <c r="E100" s="1" t="s">
        <v>68</v>
      </c>
      <c r="F100" s="1">
        <v>2016</v>
      </c>
      <c r="G100" s="6">
        <v>42400</v>
      </c>
      <c r="H100" s="1" t="s">
        <v>19</v>
      </c>
      <c r="I100" s="1">
        <v>11.84</v>
      </c>
      <c r="J100" s="1">
        <v>15.72</v>
      </c>
      <c r="K100" s="1">
        <v>10.9</v>
      </c>
      <c r="L100" s="1">
        <v>4.4400000000000004</v>
      </c>
      <c r="M100" s="1">
        <v>3.92</v>
      </c>
      <c r="N100" s="1">
        <v>1.42</v>
      </c>
      <c r="O100" s="1">
        <v>6.07</v>
      </c>
      <c r="P100" s="1">
        <v>1.35</v>
      </c>
      <c r="Q100" s="1">
        <v>33.75</v>
      </c>
      <c r="R100" s="1">
        <v>45</v>
      </c>
      <c r="S100" s="1">
        <v>1125</v>
      </c>
      <c r="T100" s="4">
        <v>100</v>
      </c>
      <c r="U100" s="4">
        <v>100</v>
      </c>
      <c r="V100" s="4">
        <v>100</v>
      </c>
      <c r="W100" s="4">
        <v>300</v>
      </c>
      <c r="X100" s="1">
        <v>1.6545107809999999</v>
      </c>
      <c r="Y100" s="1">
        <v>8.8888888900000005</v>
      </c>
      <c r="Z100" s="4">
        <v>4.4444444440000002</v>
      </c>
      <c r="AA100" s="4">
        <v>0</v>
      </c>
      <c r="AB100" s="4">
        <v>0</v>
      </c>
    </row>
    <row r="101" spans="1:28" ht="25.5" x14ac:dyDescent="0.25">
      <c r="A101" s="1" t="s">
        <v>75</v>
      </c>
      <c r="B101" s="1" t="s">
        <v>12</v>
      </c>
      <c r="C101" s="1" t="s">
        <v>73</v>
      </c>
      <c r="D101" s="1" t="s">
        <v>76</v>
      </c>
      <c r="E101" s="1" t="s">
        <v>68</v>
      </c>
      <c r="F101" s="1">
        <v>2016</v>
      </c>
      <c r="G101" s="6">
        <v>42401</v>
      </c>
      <c r="H101" s="1" t="s">
        <v>35</v>
      </c>
      <c r="I101" s="1">
        <v>19.21</v>
      </c>
      <c r="J101" s="1">
        <v>5.8</v>
      </c>
      <c r="K101" s="1">
        <v>19.239999999999998</v>
      </c>
      <c r="L101" s="1">
        <v>2.9</v>
      </c>
      <c r="M101" s="1">
        <v>4.28</v>
      </c>
      <c r="N101" s="1">
        <v>0.56000000000000005</v>
      </c>
      <c r="O101" s="1">
        <v>11.97</v>
      </c>
      <c r="P101" s="1">
        <v>0.44</v>
      </c>
      <c r="Q101" s="1">
        <v>11</v>
      </c>
      <c r="R101" s="1">
        <v>14</v>
      </c>
      <c r="S101" s="1">
        <v>350</v>
      </c>
      <c r="T101" s="4">
        <v>100</v>
      </c>
      <c r="U101" s="4">
        <v>100</v>
      </c>
      <c r="V101" s="4">
        <v>100</v>
      </c>
      <c r="W101" s="4">
        <v>300</v>
      </c>
      <c r="X101" s="1">
        <v>0.29616267499999999</v>
      </c>
      <c r="Y101" s="1">
        <v>0</v>
      </c>
      <c r="Z101" s="4">
        <v>0</v>
      </c>
      <c r="AA101" s="4">
        <v>0</v>
      </c>
      <c r="AB101" s="4">
        <v>0</v>
      </c>
    </row>
    <row r="102" spans="1:28" ht="38.25" x14ac:dyDescent="0.25">
      <c r="A102" s="1" t="s">
        <v>77</v>
      </c>
      <c r="B102" s="1" t="s">
        <v>12</v>
      </c>
      <c r="C102" s="1" t="s">
        <v>78</v>
      </c>
      <c r="D102" s="1" t="s">
        <v>79</v>
      </c>
      <c r="E102" s="1" t="s">
        <v>80</v>
      </c>
      <c r="F102" s="1">
        <v>2015</v>
      </c>
      <c r="G102" s="6">
        <v>42357</v>
      </c>
      <c r="H102" s="1" t="s">
        <v>19</v>
      </c>
      <c r="I102" s="1">
        <v>10.852631580000001</v>
      </c>
      <c r="J102" s="1">
        <v>10.71760589</v>
      </c>
      <c r="K102" s="1">
        <v>8.8800000000000008</v>
      </c>
      <c r="L102" s="1">
        <v>4.7535999999999996</v>
      </c>
      <c r="M102" s="1">
        <v>5.0673684000000003</v>
      </c>
      <c r="N102" s="1">
        <v>2.8204528</v>
      </c>
      <c r="O102" s="1">
        <v>4.9530000000000003</v>
      </c>
      <c r="P102" s="1">
        <v>0.33900000000000002</v>
      </c>
      <c r="Q102" s="1">
        <v>8.4649999999999999</v>
      </c>
      <c r="R102" s="1">
        <v>19</v>
      </c>
      <c r="S102" s="1">
        <v>475</v>
      </c>
      <c r="T102" s="4">
        <v>54.285714290000001</v>
      </c>
      <c r="U102" s="4">
        <v>37.597157449999997</v>
      </c>
      <c r="V102" s="4">
        <v>54.285714290000001</v>
      </c>
      <c r="W102" s="4">
        <v>146.168586</v>
      </c>
      <c r="X102" s="1">
        <v>1.65360825</v>
      </c>
      <c r="Y102" s="1">
        <v>0</v>
      </c>
      <c r="Z102" s="4">
        <v>5.7142857139999998</v>
      </c>
      <c r="AA102" s="4">
        <v>1600</v>
      </c>
      <c r="AB102" s="4">
        <v>40000</v>
      </c>
    </row>
    <row r="103" spans="1:28" ht="38.25" x14ac:dyDescent="0.25">
      <c r="A103" s="1" t="s">
        <v>77</v>
      </c>
      <c r="B103" s="1" t="s">
        <v>12</v>
      </c>
      <c r="C103" s="1" t="s">
        <v>78</v>
      </c>
      <c r="D103" s="1" t="s">
        <v>79</v>
      </c>
      <c r="E103" s="1" t="s">
        <v>80</v>
      </c>
      <c r="F103" s="1">
        <v>2015</v>
      </c>
      <c r="G103" s="6">
        <v>42357</v>
      </c>
      <c r="H103" s="1" t="s">
        <v>35</v>
      </c>
      <c r="I103" s="1">
        <v>18.52</v>
      </c>
      <c r="J103" s="1">
        <v>10.548947419999999</v>
      </c>
      <c r="K103" s="1">
        <v>12.1</v>
      </c>
      <c r="L103" s="1">
        <v>6.2675885850000004</v>
      </c>
      <c r="M103" s="1">
        <v>4.4343750000000002</v>
      </c>
      <c r="N103" s="1">
        <v>3.16</v>
      </c>
      <c r="O103" s="1">
        <v>6.3849999999999998</v>
      </c>
      <c r="P103" s="1">
        <v>0.56200000000000006</v>
      </c>
      <c r="Q103" s="1">
        <v>14.05</v>
      </c>
      <c r="R103" s="1">
        <v>16</v>
      </c>
      <c r="S103" s="1">
        <v>400</v>
      </c>
      <c r="T103" s="4">
        <v>45.714285709999999</v>
      </c>
      <c r="U103" s="4">
        <v>62.402842550000003</v>
      </c>
      <c r="V103" s="4">
        <v>45.714285709999999</v>
      </c>
      <c r="W103" s="4">
        <v>153.831414</v>
      </c>
      <c r="X103" s="1">
        <v>1.65</v>
      </c>
      <c r="Y103" s="1">
        <v>0</v>
      </c>
      <c r="Z103" s="4">
        <v>8.5714285710000002</v>
      </c>
      <c r="AA103" s="4">
        <v>3200</v>
      </c>
      <c r="AB103" s="4">
        <v>80000</v>
      </c>
    </row>
    <row r="104" spans="1:28" ht="38.25" x14ac:dyDescent="0.25">
      <c r="A104" s="1" t="s">
        <v>81</v>
      </c>
      <c r="B104" s="1" t="s">
        <v>12</v>
      </c>
      <c r="C104" s="1" t="s">
        <v>78</v>
      </c>
      <c r="D104" s="1" t="s">
        <v>82</v>
      </c>
      <c r="E104" s="1" t="s">
        <v>80</v>
      </c>
      <c r="F104" s="1">
        <v>2015</v>
      </c>
      <c r="G104" s="6">
        <v>42357</v>
      </c>
      <c r="H104" s="1" t="s">
        <v>19</v>
      </c>
      <c r="I104" s="1">
        <v>8.1611764709999992</v>
      </c>
      <c r="J104" s="1">
        <v>7.76</v>
      </c>
      <c r="K104" s="1">
        <v>10.47</v>
      </c>
      <c r="L104" s="1">
        <v>4.2300000000000004</v>
      </c>
      <c r="M104" s="1">
        <v>6.4690475999999997</v>
      </c>
      <c r="N104" s="1">
        <v>2.79</v>
      </c>
      <c r="O104" s="1">
        <v>3.5</v>
      </c>
      <c r="P104" s="1">
        <v>0.84199999999999997</v>
      </c>
      <c r="Q104" s="1">
        <v>21.045000000000002</v>
      </c>
      <c r="R104" s="1">
        <v>75</v>
      </c>
      <c r="S104" s="1">
        <v>1875</v>
      </c>
      <c r="T104" s="4">
        <v>89.473684210000002</v>
      </c>
      <c r="U104" s="4">
        <v>78.724399140000003</v>
      </c>
      <c r="V104" s="4">
        <v>89.473684210000002</v>
      </c>
      <c r="W104" s="4">
        <v>257.67176760000001</v>
      </c>
      <c r="X104" s="1">
        <v>7.16</v>
      </c>
      <c r="Y104" s="1">
        <v>4.2105263199999996</v>
      </c>
      <c r="Z104" s="4">
        <v>5.263157895</v>
      </c>
      <c r="AA104" s="4">
        <v>0</v>
      </c>
      <c r="AB104" s="4">
        <v>0</v>
      </c>
    </row>
    <row r="105" spans="1:28" ht="38.25" x14ac:dyDescent="0.25">
      <c r="A105" s="1" t="s">
        <v>81</v>
      </c>
      <c r="B105" s="1" t="s">
        <v>12</v>
      </c>
      <c r="C105" s="1" t="s">
        <v>78</v>
      </c>
      <c r="D105" s="1" t="s">
        <v>82</v>
      </c>
      <c r="E105" s="1" t="s">
        <v>80</v>
      </c>
      <c r="F105" s="1">
        <v>2015</v>
      </c>
      <c r="G105" s="6">
        <v>42357</v>
      </c>
      <c r="H105" s="1" t="s">
        <v>21</v>
      </c>
      <c r="I105" s="1">
        <v>3.5</v>
      </c>
      <c r="J105" s="1">
        <v>1.41</v>
      </c>
      <c r="K105" s="1">
        <v>5.8</v>
      </c>
      <c r="L105" s="1">
        <v>4.67</v>
      </c>
      <c r="M105" s="1">
        <v>3.4849999999999999</v>
      </c>
      <c r="N105" s="1">
        <v>2.7506453999999998</v>
      </c>
      <c r="O105" s="1">
        <v>2.1480000000000001</v>
      </c>
      <c r="P105" s="1">
        <v>2.0999999999999999E-3</v>
      </c>
      <c r="Q105" s="1">
        <v>5.2999999999999999E-2</v>
      </c>
      <c r="R105" s="1">
        <v>2</v>
      </c>
      <c r="S105" s="1">
        <v>50</v>
      </c>
      <c r="T105" s="4">
        <v>3.1578947369999999</v>
      </c>
      <c r="U105" s="4">
        <v>0.19639016200000001</v>
      </c>
      <c r="V105" s="4">
        <v>3.1578947369999999</v>
      </c>
      <c r="W105" s="4">
        <v>6.5121796349999999</v>
      </c>
      <c r="X105" s="1">
        <v>7.16</v>
      </c>
      <c r="Y105" s="1">
        <v>0</v>
      </c>
      <c r="Z105" s="4">
        <v>0</v>
      </c>
      <c r="AA105" s="4">
        <v>0</v>
      </c>
      <c r="AB105" s="4">
        <v>0</v>
      </c>
    </row>
    <row r="106" spans="1:28" ht="38.25" x14ac:dyDescent="0.25">
      <c r="A106" s="1" t="s">
        <v>81</v>
      </c>
      <c r="B106" s="1" t="s">
        <v>12</v>
      </c>
      <c r="C106" s="1" t="s">
        <v>78</v>
      </c>
      <c r="D106" s="1" t="s">
        <v>82</v>
      </c>
      <c r="E106" s="1" t="s">
        <v>80</v>
      </c>
      <c r="F106" s="1">
        <v>2015</v>
      </c>
      <c r="G106" s="6">
        <v>42357</v>
      </c>
      <c r="H106" s="1" t="s">
        <v>35</v>
      </c>
      <c r="I106" s="1">
        <v>16.91</v>
      </c>
      <c r="J106" s="1">
        <v>12.014772649999999</v>
      </c>
      <c r="K106" s="1">
        <v>11.91</v>
      </c>
      <c r="L106" s="1">
        <v>5.437655307</v>
      </c>
      <c r="M106" s="1">
        <v>2.3085713999999999</v>
      </c>
      <c r="N106" s="1">
        <v>1.28</v>
      </c>
      <c r="O106" s="1">
        <v>7.4420000000000002</v>
      </c>
      <c r="P106" s="1">
        <v>0.22539999999999999</v>
      </c>
      <c r="Q106" s="1">
        <v>5.6349999999999998</v>
      </c>
      <c r="R106" s="1">
        <v>7</v>
      </c>
      <c r="S106" s="1">
        <v>175</v>
      </c>
      <c r="T106" s="4">
        <v>7.3684210529999996</v>
      </c>
      <c r="U106" s="4">
        <v>21.079210700000001</v>
      </c>
      <c r="V106" s="4">
        <v>7.3684210529999996</v>
      </c>
      <c r="W106" s="4">
        <v>35.816052800000001</v>
      </c>
      <c r="X106" s="1">
        <v>7.16</v>
      </c>
      <c r="Y106" s="1">
        <v>0</v>
      </c>
      <c r="Z106" s="4">
        <v>1.052631579</v>
      </c>
      <c r="AA106" s="4">
        <v>0</v>
      </c>
      <c r="AB106" s="4">
        <v>0</v>
      </c>
    </row>
    <row r="107" spans="1:28" ht="38.25" x14ac:dyDescent="0.25">
      <c r="A107" s="1" t="s">
        <v>83</v>
      </c>
      <c r="B107" s="1" t="s">
        <v>12</v>
      </c>
      <c r="C107" s="1" t="s">
        <v>78</v>
      </c>
      <c r="D107" s="1" t="s">
        <v>84</v>
      </c>
      <c r="E107" s="1" t="s">
        <v>80</v>
      </c>
      <c r="F107" s="1">
        <v>2015</v>
      </c>
      <c r="G107" s="6">
        <v>42358</v>
      </c>
      <c r="H107" s="1" t="s">
        <v>17</v>
      </c>
      <c r="I107" s="1">
        <v>15.673170730000001</v>
      </c>
      <c r="J107" s="1">
        <v>5.7196601469999999</v>
      </c>
      <c r="K107" s="1">
        <v>10.090243900000001</v>
      </c>
      <c r="L107" s="1">
        <v>2.3853516379999999</v>
      </c>
      <c r="M107" s="1">
        <v>5.3336585000000003</v>
      </c>
      <c r="N107" s="1">
        <v>1.6803939000000001</v>
      </c>
      <c r="O107" s="1">
        <v>7.6630000000000003</v>
      </c>
      <c r="P107" s="1">
        <v>0.89380000000000004</v>
      </c>
      <c r="Q107" s="1">
        <v>22.344999999999999</v>
      </c>
      <c r="R107" s="1">
        <v>41</v>
      </c>
      <c r="S107" s="1">
        <v>1025</v>
      </c>
      <c r="T107" s="4">
        <v>93.181818179999993</v>
      </c>
      <c r="U107" s="4">
        <v>99.787875400000004</v>
      </c>
      <c r="V107" s="4">
        <v>93.181818179999993</v>
      </c>
      <c r="W107" s="4">
        <v>286.15151179999998</v>
      </c>
      <c r="X107" s="1">
        <v>1.988322922</v>
      </c>
      <c r="Y107" s="1">
        <v>0</v>
      </c>
      <c r="Z107" s="4">
        <v>0</v>
      </c>
      <c r="AA107" s="4">
        <v>12400</v>
      </c>
      <c r="AB107" s="4">
        <v>310000</v>
      </c>
    </row>
    <row r="108" spans="1:28" ht="38.25" x14ac:dyDescent="0.25">
      <c r="A108" s="1" t="s">
        <v>83</v>
      </c>
      <c r="B108" s="1" t="s">
        <v>12</v>
      </c>
      <c r="C108" s="1" t="s">
        <v>78</v>
      </c>
      <c r="D108" s="1" t="s">
        <v>84</v>
      </c>
      <c r="E108" s="1" t="s">
        <v>80</v>
      </c>
      <c r="F108" s="1">
        <v>2015</v>
      </c>
      <c r="G108" s="6">
        <v>42358</v>
      </c>
      <c r="H108" s="1" t="s">
        <v>21</v>
      </c>
      <c r="I108" s="1">
        <v>2.8333333330000001</v>
      </c>
      <c r="J108" s="1">
        <v>0.28867513500000003</v>
      </c>
      <c r="K108" s="1">
        <v>2.57</v>
      </c>
      <c r="L108" s="1">
        <v>0.49328828600000002</v>
      </c>
      <c r="M108" s="1">
        <v>1.5133333</v>
      </c>
      <c r="N108" s="1">
        <v>0.17</v>
      </c>
      <c r="O108" s="1">
        <v>1.97</v>
      </c>
      <c r="P108" s="1">
        <v>1.9E-3</v>
      </c>
      <c r="Q108" s="1">
        <v>4.8000000000000001E-2</v>
      </c>
      <c r="R108" s="1">
        <v>3</v>
      </c>
      <c r="S108" s="1">
        <v>75</v>
      </c>
      <c r="T108" s="4">
        <v>6.8181818180000002</v>
      </c>
      <c r="U108" s="4">
        <v>0.212124595</v>
      </c>
      <c r="V108" s="4">
        <v>6.8181818180000002</v>
      </c>
      <c r="W108" s="4">
        <v>13.848488229999999</v>
      </c>
      <c r="X108" s="1">
        <v>1.99</v>
      </c>
      <c r="Y108" s="1">
        <v>0</v>
      </c>
      <c r="Z108" s="4">
        <v>0</v>
      </c>
      <c r="AA108" s="4">
        <v>0</v>
      </c>
      <c r="AB108" s="4">
        <v>0</v>
      </c>
    </row>
    <row r="109" spans="1:28" ht="38.25" x14ac:dyDescent="0.25">
      <c r="A109" s="1" t="s">
        <v>85</v>
      </c>
      <c r="B109" s="1" t="s">
        <v>12</v>
      </c>
      <c r="C109" s="1" t="s">
        <v>78</v>
      </c>
      <c r="D109" s="1" t="s">
        <v>86</v>
      </c>
      <c r="E109" s="1" t="s">
        <v>80</v>
      </c>
      <c r="F109" s="1">
        <v>2015</v>
      </c>
      <c r="G109" s="6">
        <v>42358</v>
      </c>
      <c r="H109" s="1" t="s">
        <v>19</v>
      </c>
      <c r="I109" s="1">
        <v>11.54803922</v>
      </c>
      <c r="J109" s="1">
        <v>8.131819063</v>
      </c>
      <c r="K109" s="1">
        <v>15.69</v>
      </c>
      <c r="L109" s="1">
        <v>9.4</v>
      </c>
      <c r="M109" s="1">
        <v>8.0607842999999999</v>
      </c>
      <c r="N109" s="1">
        <v>4.25</v>
      </c>
      <c r="O109" s="1">
        <v>3.9329999999999998</v>
      </c>
      <c r="P109" s="1">
        <v>1.593</v>
      </c>
      <c r="Q109" s="1">
        <v>39.83</v>
      </c>
      <c r="R109" s="1">
        <v>100</v>
      </c>
      <c r="S109" s="1">
        <v>2500</v>
      </c>
      <c r="T109" s="4">
        <v>85.714285709999999</v>
      </c>
      <c r="U109" s="4">
        <v>97.229342119999998</v>
      </c>
      <c r="V109" s="4">
        <v>85.714285709999999</v>
      </c>
      <c r="W109" s="4">
        <v>268.65791350000001</v>
      </c>
      <c r="X109" s="1">
        <v>14.40446833</v>
      </c>
      <c r="Y109" s="1">
        <v>1.6806722700000001</v>
      </c>
      <c r="Z109" s="4">
        <v>4.2016806720000002</v>
      </c>
      <c r="AA109" s="4">
        <v>6400</v>
      </c>
      <c r="AB109" s="4">
        <v>160000</v>
      </c>
    </row>
    <row r="110" spans="1:28" ht="38.25" x14ac:dyDescent="0.25">
      <c r="A110" s="1" t="s">
        <v>85</v>
      </c>
      <c r="B110" s="1" t="s">
        <v>12</v>
      </c>
      <c r="C110" s="1" t="s">
        <v>78</v>
      </c>
      <c r="D110" s="1" t="s">
        <v>86</v>
      </c>
      <c r="E110" s="1" t="s">
        <v>80</v>
      </c>
      <c r="F110" s="1">
        <v>2015</v>
      </c>
      <c r="G110" s="6">
        <v>42358</v>
      </c>
      <c r="H110" s="1" t="s">
        <v>35</v>
      </c>
      <c r="I110" s="1">
        <v>5.0733333329999999</v>
      </c>
      <c r="J110" s="1">
        <v>3.3033460670000001</v>
      </c>
      <c r="K110" s="1">
        <v>7.11</v>
      </c>
      <c r="L110" s="1">
        <v>5.57</v>
      </c>
      <c r="M110" s="1">
        <v>2.0680000000000001</v>
      </c>
      <c r="N110" s="1">
        <v>1.53</v>
      </c>
      <c r="O110" s="1">
        <v>3.738</v>
      </c>
      <c r="P110" s="1">
        <v>4.24E-2</v>
      </c>
      <c r="Q110" s="1">
        <v>1.1000000000000001</v>
      </c>
      <c r="R110" s="1">
        <v>15</v>
      </c>
      <c r="S110" s="1">
        <v>375</v>
      </c>
      <c r="T110" s="4">
        <v>12.605042020000001</v>
      </c>
      <c r="U110" s="4">
        <v>2.5875747589999998</v>
      </c>
      <c r="V110" s="4">
        <v>12.605042020000001</v>
      </c>
      <c r="W110" s="4">
        <v>27.79765879</v>
      </c>
      <c r="X110" s="1">
        <v>14.40446833</v>
      </c>
      <c r="Y110" s="1">
        <v>1.6806722700000001</v>
      </c>
      <c r="Z110" s="4">
        <v>1.680672269</v>
      </c>
      <c r="AA110" s="4">
        <v>0</v>
      </c>
      <c r="AB110" s="4">
        <v>0</v>
      </c>
    </row>
    <row r="111" spans="1:28" ht="38.25" x14ac:dyDescent="0.25">
      <c r="A111" s="1" t="s">
        <v>85</v>
      </c>
      <c r="B111" s="1" t="s">
        <v>12</v>
      </c>
      <c r="C111" s="1" t="s">
        <v>78</v>
      </c>
      <c r="D111" s="1" t="s">
        <v>86</v>
      </c>
      <c r="E111" s="1" t="s">
        <v>80</v>
      </c>
      <c r="F111" s="1">
        <v>2015</v>
      </c>
      <c r="G111" s="6">
        <v>42358</v>
      </c>
      <c r="H111" s="1" t="s">
        <v>17</v>
      </c>
      <c r="I111" s="1">
        <v>4.3</v>
      </c>
      <c r="J111" s="1">
        <v>0.42</v>
      </c>
      <c r="K111" s="1">
        <v>6.75</v>
      </c>
      <c r="L111" s="1">
        <v>1.34</v>
      </c>
      <c r="M111" s="1">
        <v>4.2149999999999999</v>
      </c>
      <c r="N111" s="1">
        <v>7.0000000000000001E-3</v>
      </c>
      <c r="O111" s="1">
        <v>4.66</v>
      </c>
      <c r="P111" s="1">
        <v>3.0000000000000001E-3</v>
      </c>
      <c r="Q111" s="1">
        <v>0.1</v>
      </c>
      <c r="R111" s="1">
        <v>2</v>
      </c>
      <c r="S111" s="1">
        <v>50</v>
      </c>
      <c r="T111" s="4">
        <v>1.680672269</v>
      </c>
      <c r="U111" s="4">
        <v>0.18308311999999999</v>
      </c>
      <c r="V111" s="4">
        <v>1.680672269</v>
      </c>
      <c r="W111" s="4">
        <v>3.544427658</v>
      </c>
      <c r="X111" s="1">
        <v>14.40446833</v>
      </c>
      <c r="Y111" s="1">
        <v>0</v>
      </c>
      <c r="Z111" s="4">
        <v>0</v>
      </c>
      <c r="AA111" s="4">
        <v>0</v>
      </c>
      <c r="AB111" s="4">
        <v>0</v>
      </c>
    </row>
    <row r="112" spans="1:28" ht="38.25" x14ac:dyDescent="0.25">
      <c r="A112" s="1" t="s">
        <v>101</v>
      </c>
      <c r="B112" s="1" t="s">
        <v>12</v>
      </c>
      <c r="C112" s="1" t="s">
        <v>78</v>
      </c>
      <c r="D112" s="1" t="s">
        <v>104</v>
      </c>
      <c r="E112" s="1" t="s">
        <v>80</v>
      </c>
      <c r="F112" s="1">
        <v>2015</v>
      </c>
      <c r="G112" s="6">
        <v>42359</v>
      </c>
      <c r="H112" s="1" t="s">
        <v>19</v>
      </c>
      <c r="I112" s="1">
        <v>13</v>
      </c>
      <c r="J112" s="1">
        <v>6.12</v>
      </c>
      <c r="K112" s="1">
        <v>18.37</v>
      </c>
      <c r="L112" s="1">
        <v>8.9700000000000006</v>
      </c>
      <c r="M112" s="1">
        <v>8.0821053000000003</v>
      </c>
      <c r="N112" s="1">
        <v>2.73</v>
      </c>
      <c r="O112" s="1">
        <v>5.758</v>
      </c>
      <c r="P112" s="1">
        <v>0.30399999999999999</v>
      </c>
      <c r="Q112" s="1">
        <v>7.6</v>
      </c>
      <c r="R112" s="1">
        <v>19</v>
      </c>
      <c r="S112" s="1">
        <v>475</v>
      </c>
      <c r="T112" s="4">
        <v>59.375</v>
      </c>
      <c r="U112" s="4">
        <v>25.887069260000001</v>
      </c>
      <c r="V112" s="4">
        <v>59.375</v>
      </c>
      <c r="W112" s="4">
        <v>144.63706930000001</v>
      </c>
      <c r="X112" s="1">
        <v>2.7693213499999998</v>
      </c>
      <c r="Y112" s="1">
        <v>0</v>
      </c>
      <c r="Z112" s="4">
        <v>0</v>
      </c>
      <c r="AA112" s="4">
        <v>0</v>
      </c>
      <c r="AB112" s="4">
        <v>0</v>
      </c>
    </row>
    <row r="113" spans="1:28" ht="38.25" x14ac:dyDescent="0.25">
      <c r="A113" s="1" t="s">
        <v>101</v>
      </c>
      <c r="B113" s="1" t="s">
        <v>12</v>
      </c>
      <c r="C113" s="1" t="s">
        <v>78</v>
      </c>
      <c r="D113" s="1" t="s">
        <v>104</v>
      </c>
      <c r="E113" s="1" t="s">
        <v>80</v>
      </c>
      <c r="F113" s="1">
        <v>2015</v>
      </c>
      <c r="G113" s="6">
        <v>42360</v>
      </c>
      <c r="H113" s="1" t="s">
        <v>35</v>
      </c>
      <c r="I113" s="1">
        <v>13.94</v>
      </c>
      <c r="J113" s="1">
        <v>6.06</v>
      </c>
      <c r="K113" s="1">
        <v>14.02</v>
      </c>
      <c r="L113" s="1">
        <v>4.4902115760000001</v>
      </c>
      <c r="M113" s="1">
        <v>5.2640000000000002</v>
      </c>
      <c r="N113" s="1">
        <v>1.3523978999999999</v>
      </c>
      <c r="O113" s="1">
        <v>8.0570000000000004</v>
      </c>
      <c r="P113" s="1">
        <v>8.7999999999999995E-2</v>
      </c>
      <c r="Q113" s="1">
        <v>2.2000000000000002</v>
      </c>
      <c r="R113" s="1">
        <v>5</v>
      </c>
      <c r="S113" s="1">
        <v>125</v>
      </c>
      <c r="T113" s="4">
        <v>15.625</v>
      </c>
      <c r="U113" s="4">
        <v>7.4889116339999999</v>
      </c>
      <c r="V113" s="4">
        <v>15.625</v>
      </c>
      <c r="W113" s="4">
        <v>38.738911629999997</v>
      </c>
      <c r="X113" s="1">
        <v>2.7693213499999998</v>
      </c>
      <c r="Y113" s="1">
        <v>0</v>
      </c>
      <c r="Z113" s="4">
        <v>0</v>
      </c>
      <c r="AA113" s="4">
        <v>0</v>
      </c>
      <c r="AB113" s="4">
        <v>0</v>
      </c>
    </row>
    <row r="114" spans="1:28" ht="38.25" x14ac:dyDescent="0.25">
      <c r="A114" s="1" t="s">
        <v>101</v>
      </c>
      <c r="B114" s="1" t="s">
        <v>12</v>
      </c>
      <c r="C114" s="1" t="s">
        <v>78</v>
      </c>
      <c r="D114" s="1" t="s">
        <v>104</v>
      </c>
      <c r="E114" s="1" t="s">
        <v>80</v>
      </c>
      <c r="F114" s="1">
        <v>2015</v>
      </c>
      <c r="G114" s="6">
        <v>42361</v>
      </c>
      <c r="H114" s="1" t="s">
        <v>17</v>
      </c>
      <c r="I114" s="1">
        <v>29.1875</v>
      </c>
      <c r="J114" s="1">
        <v>21.143755410000001</v>
      </c>
      <c r="K114" s="1">
        <v>20.6</v>
      </c>
      <c r="L114" s="1">
        <v>10.33924562</v>
      </c>
      <c r="M114" s="1">
        <v>7.1425000000000001</v>
      </c>
      <c r="N114" s="1">
        <v>4.3782278000000003</v>
      </c>
      <c r="O114" s="1">
        <v>9.5960000000000001</v>
      </c>
      <c r="P114" s="1">
        <v>0.78100000000000003</v>
      </c>
      <c r="Q114" s="1">
        <v>19.5</v>
      </c>
      <c r="R114" s="1">
        <v>8</v>
      </c>
      <c r="S114" s="1">
        <v>200</v>
      </c>
      <c r="T114" s="4">
        <v>25</v>
      </c>
      <c r="U114" s="4">
        <v>66.624019110000006</v>
      </c>
      <c r="V114" s="4">
        <v>25</v>
      </c>
      <c r="W114" s="4">
        <v>116.6240191</v>
      </c>
      <c r="X114" s="1">
        <v>2.7693213499999998</v>
      </c>
      <c r="Y114" s="1">
        <v>0</v>
      </c>
      <c r="Z114" s="4">
        <v>0</v>
      </c>
      <c r="AA114" s="4">
        <v>0</v>
      </c>
      <c r="AB114" s="4">
        <v>0</v>
      </c>
    </row>
    <row r="115" spans="1:28" x14ac:dyDescent="0.25">
      <c r="A115" s="1" t="s">
        <v>11</v>
      </c>
      <c r="B115" s="1" t="s">
        <v>12</v>
      </c>
      <c r="C115" s="1" t="s">
        <v>13</v>
      </c>
      <c r="D115" s="1" t="s">
        <v>14</v>
      </c>
      <c r="E115" s="1" t="s">
        <v>16</v>
      </c>
      <c r="F115" s="1">
        <v>2017</v>
      </c>
      <c r="G115" s="6">
        <v>42745</v>
      </c>
      <c r="H115" s="1" t="s">
        <v>17</v>
      </c>
      <c r="I115" s="1">
        <v>11.26</v>
      </c>
      <c r="J115" s="1">
        <v>5.17</v>
      </c>
      <c r="K115" s="1">
        <v>9.24</v>
      </c>
      <c r="L115" s="1">
        <v>2.3199999999999998</v>
      </c>
      <c r="M115" s="1">
        <v>5.79</v>
      </c>
      <c r="N115" s="1">
        <v>1.29</v>
      </c>
      <c r="O115" s="1">
        <v>6.39</v>
      </c>
      <c r="P115" s="1">
        <v>0.75</v>
      </c>
      <c r="Q115" s="1">
        <v>18.75</v>
      </c>
      <c r="R115" s="1">
        <v>62</v>
      </c>
      <c r="S115" s="1">
        <v>1550</v>
      </c>
      <c r="T115" s="4">
        <v>93.94</v>
      </c>
      <c r="U115" s="4">
        <v>97.03</v>
      </c>
      <c r="V115" s="4">
        <v>93.94</v>
      </c>
      <c r="W115" s="4">
        <v>284.91000000000003</v>
      </c>
      <c r="X115" s="1">
        <v>2.31</v>
      </c>
      <c r="Y115" s="1">
        <v>0</v>
      </c>
      <c r="Z115" s="4">
        <v>13.1578947</v>
      </c>
      <c r="AA115" s="4">
        <v>6800</v>
      </c>
      <c r="AB115" s="4">
        <v>170000</v>
      </c>
    </row>
    <row r="116" spans="1:28" x14ac:dyDescent="0.25">
      <c r="A116" s="1" t="s">
        <v>11</v>
      </c>
      <c r="B116" s="1" t="s">
        <v>12</v>
      </c>
      <c r="C116" s="1" t="s">
        <v>13</v>
      </c>
      <c r="D116" s="1" t="s">
        <v>14</v>
      </c>
      <c r="E116" s="1" t="s">
        <v>16</v>
      </c>
      <c r="F116" s="1">
        <v>2017</v>
      </c>
      <c r="G116" s="6">
        <v>42745</v>
      </c>
      <c r="H116" s="1" t="s">
        <v>19</v>
      </c>
      <c r="I116" s="1">
        <v>7.98</v>
      </c>
      <c r="J116" s="1">
        <v>3.48</v>
      </c>
      <c r="K116" s="1">
        <v>7.36</v>
      </c>
      <c r="L116" s="1">
        <v>2.7</v>
      </c>
      <c r="M116" s="1">
        <v>4.8099999999999996</v>
      </c>
      <c r="N116" s="1">
        <v>0.75</v>
      </c>
      <c r="O116" s="1">
        <v>5.65</v>
      </c>
      <c r="P116" s="1">
        <v>0.02</v>
      </c>
      <c r="Q116" s="1">
        <v>0.5</v>
      </c>
      <c r="R116" s="1">
        <v>4</v>
      </c>
      <c r="S116" s="1">
        <v>100</v>
      </c>
      <c r="T116" s="4">
        <v>6.06</v>
      </c>
      <c r="U116" s="4">
        <v>2.97</v>
      </c>
      <c r="V116" s="4">
        <v>6.06</v>
      </c>
      <c r="W116" s="4">
        <v>15.09</v>
      </c>
      <c r="X116" s="1">
        <v>2.31</v>
      </c>
      <c r="Y116" s="1">
        <v>0</v>
      </c>
      <c r="Z116" s="4">
        <v>0</v>
      </c>
      <c r="AA116" s="4">
        <v>0</v>
      </c>
      <c r="AB116" s="4">
        <v>0</v>
      </c>
    </row>
    <row r="117" spans="1:28" x14ac:dyDescent="0.25">
      <c r="A117" s="1" t="s">
        <v>18</v>
      </c>
      <c r="B117" s="1" t="s">
        <v>12</v>
      </c>
      <c r="C117" s="1" t="s">
        <v>13</v>
      </c>
      <c r="D117" s="1" t="s">
        <v>14</v>
      </c>
      <c r="E117" s="1" t="s">
        <v>16</v>
      </c>
      <c r="F117" s="1">
        <v>2017</v>
      </c>
      <c r="G117" s="6">
        <v>42745</v>
      </c>
      <c r="H117" s="1" t="s">
        <v>19</v>
      </c>
      <c r="I117" s="1">
        <v>13.32</v>
      </c>
      <c r="J117" s="1">
        <v>9.4700000000000006</v>
      </c>
      <c r="K117" s="1">
        <v>9.33</v>
      </c>
      <c r="L117" s="1">
        <v>2.11</v>
      </c>
      <c r="M117" s="1">
        <v>5.78</v>
      </c>
      <c r="N117" s="1">
        <v>1.28</v>
      </c>
      <c r="O117" s="1">
        <v>6.47</v>
      </c>
      <c r="P117" s="1">
        <v>1.61</v>
      </c>
      <c r="Q117" s="1">
        <v>40.25</v>
      </c>
      <c r="R117" s="1">
        <v>77</v>
      </c>
      <c r="S117" s="1">
        <v>1925</v>
      </c>
      <c r="T117" s="4">
        <v>100</v>
      </c>
      <c r="U117" s="4">
        <v>100</v>
      </c>
      <c r="V117" s="4">
        <v>100</v>
      </c>
      <c r="W117" s="4">
        <v>300</v>
      </c>
      <c r="X117" s="1">
        <v>2.89</v>
      </c>
      <c r="Y117" s="1">
        <v>0</v>
      </c>
      <c r="Z117" s="4">
        <v>10.4651163</v>
      </c>
      <c r="AA117" s="4">
        <v>0</v>
      </c>
      <c r="AB117" s="4">
        <v>0</v>
      </c>
    </row>
    <row r="118" spans="1:28" x14ac:dyDescent="0.25">
      <c r="A118" s="1" t="s">
        <v>20</v>
      </c>
      <c r="B118" s="1" t="s">
        <v>12</v>
      </c>
      <c r="C118" s="1" t="s">
        <v>13</v>
      </c>
      <c r="D118" s="1" t="s">
        <v>98</v>
      </c>
      <c r="E118" s="1" t="s">
        <v>16</v>
      </c>
      <c r="F118" s="1">
        <v>2017</v>
      </c>
      <c r="G118" s="6">
        <v>42746</v>
      </c>
      <c r="H118" s="1" t="s">
        <v>17</v>
      </c>
      <c r="I118" s="1">
        <v>9.99</v>
      </c>
      <c r="J118" s="1">
        <v>5.44</v>
      </c>
      <c r="K118" s="1">
        <v>8.64</v>
      </c>
      <c r="L118" s="1">
        <v>2.52</v>
      </c>
      <c r="M118" s="1">
        <v>4.83</v>
      </c>
      <c r="N118" s="1">
        <v>1.43</v>
      </c>
      <c r="O118" s="1">
        <v>6.64</v>
      </c>
      <c r="P118" s="1">
        <v>0.15</v>
      </c>
      <c r="Q118" s="1">
        <v>3.75</v>
      </c>
      <c r="R118" s="1">
        <v>15</v>
      </c>
      <c r="S118" s="1">
        <v>375</v>
      </c>
      <c r="T118" s="4">
        <v>20.83</v>
      </c>
      <c r="U118" s="4">
        <v>19.5</v>
      </c>
      <c r="V118" s="4">
        <v>20.83</v>
      </c>
      <c r="W118" s="4">
        <v>61.17</v>
      </c>
      <c r="X118" s="1">
        <v>3.65</v>
      </c>
      <c r="Y118" s="1">
        <v>0</v>
      </c>
      <c r="Z118" s="4">
        <v>0</v>
      </c>
      <c r="AA118" s="4">
        <v>0</v>
      </c>
      <c r="AB118" s="4">
        <v>0</v>
      </c>
    </row>
    <row r="119" spans="1:28" x14ac:dyDescent="0.25">
      <c r="A119" s="1" t="s">
        <v>20</v>
      </c>
      <c r="B119" s="1" t="s">
        <v>12</v>
      </c>
      <c r="C119" s="1" t="s">
        <v>13</v>
      </c>
      <c r="D119" s="1" t="s">
        <v>98</v>
      </c>
      <c r="E119" s="1" t="s">
        <v>16</v>
      </c>
      <c r="F119" s="1">
        <v>2017</v>
      </c>
      <c r="G119" s="6">
        <v>42746</v>
      </c>
      <c r="H119" s="1" t="s">
        <v>21</v>
      </c>
      <c r="I119" s="1">
        <v>9.7799999999999994</v>
      </c>
      <c r="J119" s="1">
        <v>6.77</v>
      </c>
      <c r="K119" s="1">
        <v>8.93</v>
      </c>
      <c r="L119" s="1">
        <v>2.48</v>
      </c>
      <c r="M119" s="1">
        <v>5.26</v>
      </c>
      <c r="N119" s="1">
        <v>1.75</v>
      </c>
      <c r="O119" s="1">
        <v>6.64</v>
      </c>
      <c r="P119" s="1">
        <v>0.62</v>
      </c>
      <c r="Q119" s="1">
        <v>15.5</v>
      </c>
      <c r="R119" s="1">
        <v>56</v>
      </c>
      <c r="S119" s="1">
        <v>1400</v>
      </c>
      <c r="T119" s="4">
        <v>77.78</v>
      </c>
      <c r="U119" s="4">
        <v>80.38</v>
      </c>
      <c r="V119" s="4">
        <v>77.78</v>
      </c>
      <c r="W119" s="4">
        <v>235.94</v>
      </c>
      <c r="X119" s="1">
        <v>3.65</v>
      </c>
      <c r="Y119" s="1">
        <v>0</v>
      </c>
      <c r="Z119" s="4">
        <v>6.4102564099999997</v>
      </c>
      <c r="AA119" s="4">
        <v>0</v>
      </c>
      <c r="AB119" s="4">
        <v>0</v>
      </c>
    </row>
    <row r="120" spans="1:28" x14ac:dyDescent="0.25">
      <c r="A120" s="1" t="s">
        <v>20</v>
      </c>
      <c r="B120" s="1" t="s">
        <v>12</v>
      </c>
      <c r="C120" s="1" t="s">
        <v>13</v>
      </c>
      <c r="D120" s="1" t="s">
        <v>98</v>
      </c>
      <c r="E120" s="1" t="s">
        <v>16</v>
      </c>
      <c r="F120" s="1">
        <v>2017</v>
      </c>
      <c r="G120" s="6">
        <v>42746</v>
      </c>
      <c r="H120" s="1" t="s">
        <v>19</v>
      </c>
      <c r="I120" s="1">
        <v>3.3</v>
      </c>
      <c r="J120" s="1">
        <v>0</v>
      </c>
      <c r="K120" s="1">
        <v>2.8</v>
      </c>
      <c r="L120" s="1">
        <v>0</v>
      </c>
      <c r="M120" s="1">
        <v>1.95</v>
      </c>
      <c r="N120" s="1">
        <v>0</v>
      </c>
      <c r="O120" s="1">
        <v>2.39</v>
      </c>
      <c r="P120" s="1">
        <v>0</v>
      </c>
      <c r="Q120" s="1">
        <v>0</v>
      </c>
      <c r="R120" s="1">
        <v>1</v>
      </c>
      <c r="S120" s="1">
        <v>25</v>
      </c>
      <c r="T120" s="4">
        <v>1.39</v>
      </c>
      <c r="U120" s="4">
        <v>0.11</v>
      </c>
      <c r="V120" s="4">
        <v>1.39</v>
      </c>
      <c r="W120" s="4">
        <v>2.89</v>
      </c>
      <c r="X120" s="1">
        <v>3.65</v>
      </c>
      <c r="Y120" s="1">
        <v>0</v>
      </c>
      <c r="Z120" s="4">
        <v>1.2820512799999999</v>
      </c>
      <c r="AA120" s="4">
        <v>0</v>
      </c>
      <c r="AB120" s="4">
        <v>0</v>
      </c>
    </row>
    <row r="121" spans="1:28" x14ac:dyDescent="0.25">
      <c r="A121" s="1" t="s">
        <v>22</v>
      </c>
      <c r="B121" s="1" t="s">
        <v>12</v>
      </c>
      <c r="C121" s="1" t="s">
        <v>23</v>
      </c>
      <c r="D121" s="1" t="s">
        <v>99</v>
      </c>
      <c r="E121" s="1" t="s">
        <v>16</v>
      </c>
      <c r="F121" s="1">
        <v>2017</v>
      </c>
      <c r="G121" s="6">
        <v>42746</v>
      </c>
      <c r="H121" s="1" t="s">
        <v>19</v>
      </c>
      <c r="I121" s="1">
        <v>6.26</v>
      </c>
      <c r="J121" s="1">
        <v>2.5499999999999998</v>
      </c>
      <c r="K121" s="1">
        <v>6.84</v>
      </c>
      <c r="L121" s="1">
        <v>1</v>
      </c>
      <c r="M121" s="1">
        <v>4.25</v>
      </c>
      <c r="N121" s="1">
        <v>0.95</v>
      </c>
      <c r="O121" s="1">
        <v>4.46</v>
      </c>
      <c r="P121" s="1">
        <v>0.51</v>
      </c>
      <c r="Q121" s="1">
        <v>12.75</v>
      </c>
      <c r="R121" s="1">
        <v>142</v>
      </c>
      <c r="S121" s="1">
        <v>3550</v>
      </c>
      <c r="T121" s="4">
        <v>100</v>
      </c>
      <c r="U121" s="4">
        <v>100</v>
      </c>
      <c r="V121" s="4">
        <v>100</v>
      </c>
      <c r="W121" s="4">
        <v>300</v>
      </c>
      <c r="X121" s="1">
        <v>1.23</v>
      </c>
      <c r="Y121" s="1">
        <v>0</v>
      </c>
      <c r="Z121" s="4">
        <v>5.3333333300000003</v>
      </c>
      <c r="AA121" s="4">
        <v>7200</v>
      </c>
      <c r="AB121" s="4">
        <v>180000</v>
      </c>
    </row>
    <row r="122" spans="1:28" x14ac:dyDescent="0.25">
      <c r="A122" s="1" t="s">
        <v>24</v>
      </c>
      <c r="B122" s="1" t="s">
        <v>12</v>
      </c>
      <c r="C122" s="1" t="s">
        <v>23</v>
      </c>
      <c r="D122" s="1" t="s">
        <v>99</v>
      </c>
      <c r="E122" s="1" t="s">
        <v>16</v>
      </c>
      <c r="F122" s="1">
        <v>2017</v>
      </c>
      <c r="G122" s="6">
        <v>42747</v>
      </c>
      <c r="H122" s="1" t="s">
        <v>19</v>
      </c>
      <c r="I122" s="1">
        <v>5.82</v>
      </c>
      <c r="J122" s="1">
        <v>2.5099999999999998</v>
      </c>
      <c r="K122" s="1">
        <v>7.35</v>
      </c>
      <c r="L122" s="1">
        <v>0.91</v>
      </c>
      <c r="M122" s="1">
        <v>4.3099999999999996</v>
      </c>
      <c r="N122" s="1">
        <v>0.71</v>
      </c>
      <c r="O122" s="1">
        <v>3.83</v>
      </c>
      <c r="P122" s="1">
        <v>0.7</v>
      </c>
      <c r="Q122" s="1">
        <v>17.5</v>
      </c>
      <c r="R122" s="1">
        <v>221</v>
      </c>
      <c r="S122" s="1">
        <v>5525</v>
      </c>
      <c r="T122" s="4">
        <v>100</v>
      </c>
      <c r="U122" s="4">
        <v>100</v>
      </c>
      <c r="V122" s="4">
        <v>100</v>
      </c>
      <c r="W122" s="4">
        <v>300</v>
      </c>
      <c r="X122" s="1">
        <v>2.83</v>
      </c>
      <c r="Y122" s="1">
        <v>0</v>
      </c>
      <c r="Z122" s="4">
        <v>3.9130434799999998</v>
      </c>
      <c r="AA122" s="4">
        <v>7000.75</v>
      </c>
      <c r="AB122" s="4">
        <v>175000</v>
      </c>
    </row>
    <row r="123" spans="1:28" x14ac:dyDescent="0.25">
      <c r="A123" s="1" t="s">
        <v>25</v>
      </c>
      <c r="B123" s="1" t="s">
        <v>12</v>
      </c>
      <c r="C123" s="1" t="s">
        <v>26</v>
      </c>
      <c r="D123" s="1" t="s">
        <v>27</v>
      </c>
      <c r="E123" s="1" t="s">
        <v>29</v>
      </c>
      <c r="F123" s="1">
        <v>2017</v>
      </c>
      <c r="G123" s="6">
        <v>42749</v>
      </c>
      <c r="H123" s="1" t="s">
        <v>19</v>
      </c>
      <c r="I123" s="1">
        <v>14.5</v>
      </c>
      <c r="J123" s="1">
        <v>5.49</v>
      </c>
      <c r="K123" s="1">
        <v>12.5</v>
      </c>
      <c r="L123" s="1">
        <v>2.77</v>
      </c>
      <c r="M123" s="1">
        <v>8.14</v>
      </c>
      <c r="N123" s="1">
        <v>1.95</v>
      </c>
      <c r="O123" s="1">
        <v>6.29</v>
      </c>
      <c r="P123" s="1">
        <v>1.28</v>
      </c>
      <c r="Q123" s="1">
        <v>32</v>
      </c>
      <c r="R123" s="1">
        <v>68</v>
      </c>
      <c r="S123" s="1">
        <v>1700</v>
      </c>
      <c r="T123" s="4">
        <v>97.14</v>
      </c>
      <c r="U123" s="4">
        <v>98.66</v>
      </c>
      <c r="V123" s="4">
        <v>97.14</v>
      </c>
      <c r="W123" s="4">
        <v>292.95</v>
      </c>
      <c r="X123" s="1">
        <v>5.61</v>
      </c>
      <c r="Y123" s="1">
        <v>0</v>
      </c>
      <c r="Z123" s="4">
        <v>12.345679000000001</v>
      </c>
      <c r="AA123" s="4">
        <v>12600</v>
      </c>
      <c r="AB123" s="4">
        <v>315000</v>
      </c>
    </row>
    <row r="124" spans="1:28" x14ac:dyDescent="0.25">
      <c r="A124" s="1" t="s">
        <v>25</v>
      </c>
      <c r="B124" s="1" t="s">
        <v>12</v>
      </c>
      <c r="C124" s="1" t="s">
        <v>26</v>
      </c>
      <c r="D124" s="1" t="s">
        <v>27</v>
      </c>
      <c r="E124" s="1" t="s">
        <v>29</v>
      </c>
      <c r="F124" s="1">
        <v>2017</v>
      </c>
      <c r="G124" s="6">
        <v>42749</v>
      </c>
      <c r="H124" s="1" t="s">
        <v>17</v>
      </c>
      <c r="I124" s="1">
        <v>9.6</v>
      </c>
      <c r="J124" s="1">
        <v>6.08</v>
      </c>
      <c r="K124" s="1">
        <v>7.15</v>
      </c>
      <c r="L124" s="1">
        <v>2.62</v>
      </c>
      <c r="M124" s="1">
        <v>4.4800000000000004</v>
      </c>
      <c r="N124" s="1">
        <v>0.88</v>
      </c>
      <c r="O124" s="1">
        <v>7.06</v>
      </c>
      <c r="P124" s="1">
        <v>0.02</v>
      </c>
      <c r="Q124" s="1">
        <v>0.5</v>
      </c>
      <c r="R124" s="1">
        <v>2</v>
      </c>
      <c r="S124" s="1">
        <v>50</v>
      </c>
      <c r="T124" s="4">
        <v>2.86</v>
      </c>
      <c r="U124" s="4">
        <v>1.34</v>
      </c>
      <c r="V124" s="4">
        <v>2.86</v>
      </c>
      <c r="W124" s="4">
        <v>7.05</v>
      </c>
      <c r="X124" s="1">
        <v>5.61</v>
      </c>
      <c r="Y124" s="1">
        <v>0</v>
      </c>
      <c r="Z124" s="4">
        <v>1.2345679000000001</v>
      </c>
      <c r="AA124" s="4">
        <v>0</v>
      </c>
      <c r="AB124" s="4">
        <v>0</v>
      </c>
    </row>
    <row r="125" spans="1:28" x14ac:dyDescent="0.25">
      <c r="A125" s="1" t="s">
        <v>28</v>
      </c>
      <c r="B125" s="1" t="s">
        <v>12</v>
      </c>
      <c r="C125" s="1" t="s">
        <v>26</v>
      </c>
      <c r="D125" s="1" t="s">
        <v>27</v>
      </c>
      <c r="E125" s="1" t="s">
        <v>29</v>
      </c>
      <c r="F125" s="1">
        <v>2017</v>
      </c>
      <c r="G125" s="6">
        <v>42749</v>
      </c>
      <c r="H125" s="1" t="s">
        <v>19</v>
      </c>
      <c r="I125" s="1">
        <v>14.33</v>
      </c>
      <c r="J125" s="1">
        <v>4.6500000000000004</v>
      </c>
      <c r="K125" s="1">
        <v>13.12</v>
      </c>
      <c r="L125" s="1">
        <v>2.14</v>
      </c>
      <c r="M125" s="1">
        <v>9.82</v>
      </c>
      <c r="N125" s="1">
        <v>1.85</v>
      </c>
      <c r="O125" s="1">
        <v>5.49</v>
      </c>
      <c r="P125" s="1">
        <v>1.67</v>
      </c>
      <c r="Q125" s="1">
        <v>41.75</v>
      </c>
      <c r="R125" s="1">
        <v>94</v>
      </c>
      <c r="S125" s="1">
        <v>2350</v>
      </c>
      <c r="T125" s="4">
        <v>100</v>
      </c>
      <c r="U125" s="4">
        <v>100</v>
      </c>
      <c r="V125" s="4">
        <v>100</v>
      </c>
      <c r="W125" s="4">
        <v>300</v>
      </c>
      <c r="X125" s="1">
        <v>5.16</v>
      </c>
      <c r="Y125" s="1">
        <v>0</v>
      </c>
      <c r="Z125" s="4">
        <v>17.543859600000001</v>
      </c>
      <c r="AA125" s="4">
        <v>5600</v>
      </c>
      <c r="AB125" s="4">
        <v>140000</v>
      </c>
    </row>
    <row r="126" spans="1:28" x14ac:dyDescent="0.25">
      <c r="A126" s="1" t="s">
        <v>30</v>
      </c>
      <c r="B126" s="1" t="s">
        <v>12</v>
      </c>
      <c r="C126" s="1" t="s">
        <v>31</v>
      </c>
      <c r="D126" s="1" t="s">
        <v>32</v>
      </c>
      <c r="E126" s="1" t="s">
        <v>29</v>
      </c>
      <c r="F126" s="1">
        <v>2017</v>
      </c>
      <c r="G126" s="6">
        <v>42750</v>
      </c>
      <c r="H126" s="1" t="s">
        <v>19</v>
      </c>
      <c r="I126" s="1">
        <v>12.71</v>
      </c>
      <c r="J126" s="1">
        <v>12.5</v>
      </c>
      <c r="K126" s="1">
        <v>10.43</v>
      </c>
      <c r="L126" s="1">
        <v>3.92</v>
      </c>
      <c r="M126" s="1">
        <v>6.74</v>
      </c>
      <c r="N126" s="1">
        <v>3.07</v>
      </c>
      <c r="O126" s="1">
        <v>4.7300000000000004</v>
      </c>
      <c r="P126" s="1">
        <v>1.93</v>
      </c>
      <c r="Q126" s="1">
        <v>48.25</v>
      </c>
      <c r="R126" s="1">
        <v>78</v>
      </c>
      <c r="S126" s="1">
        <v>1950</v>
      </c>
      <c r="T126" s="4">
        <v>100</v>
      </c>
      <c r="U126" s="4">
        <v>100</v>
      </c>
      <c r="V126" s="4">
        <v>100</v>
      </c>
      <c r="W126" s="4">
        <v>300</v>
      </c>
      <c r="X126" s="1">
        <v>3.93</v>
      </c>
      <c r="Y126" s="1">
        <v>0</v>
      </c>
      <c r="Z126" s="4">
        <v>8.2352941200000007</v>
      </c>
      <c r="AA126" s="4">
        <v>10400</v>
      </c>
      <c r="AB126" s="4">
        <v>260000</v>
      </c>
    </row>
    <row r="127" spans="1:28" x14ac:dyDescent="0.25">
      <c r="A127" s="1" t="s">
        <v>33</v>
      </c>
      <c r="B127" s="1" t="s">
        <v>12</v>
      </c>
      <c r="C127" s="1" t="s">
        <v>31</v>
      </c>
      <c r="D127" s="1" t="s">
        <v>32</v>
      </c>
      <c r="E127" s="1" t="s">
        <v>29</v>
      </c>
      <c r="F127" s="1">
        <v>2017</v>
      </c>
      <c r="G127" s="6">
        <v>42750</v>
      </c>
      <c r="H127" s="1" t="s">
        <v>19</v>
      </c>
      <c r="I127" s="1">
        <v>12.37</v>
      </c>
      <c r="J127" s="1">
        <v>7.95</v>
      </c>
      <c r="K127" s="1">
        <v>12.19</v>
      </c>
      <c r="L127" s="1">
        <v>3.56</v>
      </c>
      <c r="M127" s="1">
        <v>8.31</v>
      </c>
      <c r="N127" s="1">
        <v>3</v>
      </c>
      <c r="O127" s="1">
        <v>4.1399999999999997</v>
      </c>
      <c r="P127" s="1">
        <v>2.0499999999999998</v>
      </c>
      <c r="Q127" s="1">
        <v>51.25</v>
      </c>
      <c r="R127" s="1">
        <v>121</v>
      </c>
      <c r="S127" s="1">
        <v>3025</v>
      </c>
      <c r="T127" s="4">
        <v>100</v>
      </c>
      <c r="U127" s="4">
        <v>100</v>
      </c>
      <c r="V127" s="4">
        <v>100</v>
      </c>
      <c r="W127" s="4">
        <v>300</v>
      </c>
      <c r="X127" s="1">
        <v>7.56</v>
      </c>
      <c r="Y127" s="1">
        <v>0</v>
      </c>
      <c r="Z127" s="4">
        <v>5.46875</v>
      </c>
      <c r="AA127" s="4">
        <v>6800</v>
      </c>
      <c r="AB127" s="4">
        <v>170000</v>
      </c>
    </row>
    <row r="128" spans="1:28" x14ac:dyDescent="0.25">
      <c r="A128" s="1" t="s">
        <v>34</v>
      </c>
      <c r="B128" s="1" t="s">
        <v>12</v>
      </c>
      <c r="C128" s="1" t="s">
        <v>31</v>
      </c>
      <c r="D128" s="1" t="s">
        <v>32</v>
      </c>
      <c r="E128" s="1" t="s">
        <v>29</v>
      </c>
      <c r="F128" s="1">
        <v>2017</v>
      </c>
      <c r="G128" s="6">
        <v>42751</v>
      </c>
      <c r="H128" s="1" t="s">
        <v>19</v>
      </c>
      <c r="I128" s="1">
        <v>9.68</v>
      </c>
      <c r="J128" s="1">
        <v>3.56</v>
      </c>
      <c r="K128" s="1">
        <v>9.44</v>
      </c>
      <c r="L128" s="1">
        <v>1.75</v>
      </c>
      <c r="M128" s="1">
        <v>5.79</v>
      </c>
      <c r="N128" s="1">
        <v>1.63</v>
      </c>
      <c r="O128" s="1">
        <v>3.77</v>
      </c>
      <c r="P128" s="1">
        <v>0.57999999999999996</v>
      </c>
      <c r="Q128" s="1">
        <v>14.5</v>
      </c>
      <c r="R128" s="1">
        <v>70</v>
      </c>
      <c r="S128" s="1">
        <v>1750</v>
      </c>
      <c r="T128" s="4">
        <v>71.430000000000007</v>
      </c>
      <c r="U128" s="4">
        <v>30.12</v>
      </c>
      <c r="V128" s="4">
        <v>71.430000000000007</v>
      </c>
      <c r="W128" s="4">
        <v>172.98</v>
      </c>
      <c r="X128" s="1">
        <v>9.9499999999999993</v>
      </c>
      <c r="Y128" s="1">
        <v>0</v>
      </c>
      <c r="Z128" s="4">
        <v>9.17431193</v>
      </c>
      <c r="AA128" s="4">
        <v>12266.6667</v>
      </c>
      <c r="AB128" s="4">
        <v>306666.66700000002</v>
      </c>
    </row>
    <row r="129" spans="1:28" x14ac:dyDescent="0.25">
      <c r="A129" s="1" t="s">
        <v>34</v>
      </c>
      <c r="B129" s="1" t="s">
        <v>12</v>
      </c>
      <c r="C129" s="1" t="s">
        <v>31</v>
      </c>
      <c r="D129" s="1" t="s">
        <v>32</v>
      </c>
      <c r="E129" s="1" t="s">
        <v>29</v>
      </c>
      <c r="F129" s="1">
        <v>2017</v>
      </c>
      <c r="G129" s="6">
        <v>42751</v>
      </c>
      <c r="H129" s="1" t="s">
        <v>21</v>
      </c>
      <c r="I129" s="1">
        <v>22.49</v>
      </c>
      <c r="J129" s="1">
        <v>10.69</v>
      </c>
      <c r="K129" s="1">
        <v>13.06</v>
      </c>
      <c r="L129" s="1">
        <v>1.76</v>
      </c>
      <c r="M129" s="1">
        <v>7.72</v>
      </c>
      <c r="N129" s="1">
        <v>1.78</v>
      </c>
      <c r="O129" s="1">
        <v>8.16</v>
      </c>
      <c r="P129" s="1">
        <v>1.36</v>
      </c>
      <c r="Q129" s="1">
        <v>34</v>
      </c>
      <c r="R129" s="1">
        <v>28</v>
      </c>
      <c r="S129" s="1">
        <v>700</v>
      </c>
      <c r="T129" s="4">
        <v>28.57</v>
      </c>
      <c r="U129" s="4">
        <v>69.88</v>
      </c>
      <c r="V129" s="4">
        <v>28.57</v>
      </c>
      <c r="W129" s="4">
        <v>127.02</v>
      </c>
      <c r="X129" s="1">
        <v>9.9499999999999993</v>
      </c>
      <c r="Y129" s="1">
        <v>0</v>
      </c>
      <c r="Z129" s="4">
        <v>0.91743118999999995</v>
      </c>
      <c r="AA129" s="4">
        <v>0</v>
      </c>
      <c r="AB129" s="4">
        <v>0</v>
      </c>
    </row>
    <row r="130" spans="1:28" ht="25.5" x14ac:dyDescent="0.25">
      <c r="A130" s="1" t="s">
        <v>36</v>
      </c>
      <c r="B130" s="1" t="s">
        <v>12</v>
      </c>
      <c r="C130" s="1" t="s">
        <v>37</v>
      </c>
      <c r="D130" s="1" t="s">
        <v>100</v>
      </c>
      <c r="E130" s="1" t="s">
        <v>37</v>
      </c>
      <c r="F130" s="1">
        <v>2017</v>
      </c>
      <c r="G130" s="6">
        <v>42752</v>
      </c>
      <c r="H130" s="1" t="s">
        <v>35</v>
      </c>
      <c r="I130" s="1">
        <v>7.88</v>
      </c>
      <c r="J130" s="1">
        <v>5.62</v>
      </c>
      <c r="K130" s="1">
        <v>11.13</v>
      </c>
      <c r="L130" s="1">
        <v>2.08</v>
      </c>
      <c r="M130" s="1">
        <v>3.97</v>
      </c>
      <c r="N130" s="1">
        <v>1.2</v>
      </c>
      <c r="O130" s="1">
        <v>3.99</v>
      </c>
      <c r="P130" s="1">
        <v>0.92</v>
      </c>
      <c r="Q130" s="1">
        <v>23</v>
      </c>
      <c r="R130" s="1">
        <v>126</v>
      </c>
      <c r="S130" s="1">
        <v>3150</v>
      </c>
      <c r="T130" s="4">
        <v>88.73</v>
      </c>
      <c r="U130" s="4">
        <v>87.44</v>
      </c>
      <c r="V130" s="4">
        <v>88.73</v>
      </c>
      <c r="W130" s="4">
        <v>264.91000000000003</v>
      </c>
      <c r="X130" s="1">
        <v>8.4600000000000009</v>
      </c>
      <c r="Y130" s="1">
        <v>0</v>
      </c>
      <c r="Z130" s="4">
        <v>4.6979865800000002</v>
      </c>
      <c r="AA130" s="4">
        <v>1200</v>
      </c>
      <c r="AB130" s="4">
        <v>30000</v>
      </c>
    </row>
    <row r="131" spans="1:28" x14ac:dyDescent="0.25">
      <c r="A131" s="1" t="s">
        <v>36</v>
      </c>
      <c r="B131" s="1" t="s">
        <v>12</v>
      </c>
      <c r="C131" s="1" t="s">
        <v>37</v>
      </c>
      <c r="D131" s="1" t="s">
        <v>100</v>
      </c>
      <c r="E131" s="1" t="s">
        <v>37</v>
      </c>
      <c r="F131" s="1">
        <v>2017</v>
      </c>
      <c r="G131" s="6">
        <v>42752</v>
      </c>
      <c r="H131" s="1" t="s">
        <v>19</v>
      </c>
      <c r="I131" s="1">
        <v>9.69</v>
      </c>
      <c r="J131" s="1">
        <v>3.53</v>
      </c>
      <c r="K131" s="1">
        <v>12.31</v>
      </c>
      <c r="L131" s="1">
        <v>2.15</v>
      </c>
      <c r="M131" s="1">
        <v>7.56</v>
      </c>
      <c r="N131" s="1">
        <v>1.87</v>
      </c>
      <c r="O131" s="1">
        <v>3.04</v>
      </c>
      <c r="P131" s="1">
        <v>0.13</v>
      </c>
      <c r="Q131" s="1">
        <v>3.25</v>
      </c>
      <c r="R131" s="1">
        <v>16</v>
      </c>
      <c r="S131" s="1">
        <v>400</v>
      </c>
      <c r="T131" s="4">
        <v>11.27</v>
      </c>
      <c r="U131" s="4">
        <v>12.56</v>
      </c>
      <c r="V131" s="4">
        <v>11.27</v>
      </c>
      <c r="W131" s="4">
        <v>35.090000000000003</v>
      </c>
      <c r="X131" s="1">
        <v>8.4600000000000009</v>
      </c>
      <c r="Y131" s="1">
        <v>0</v>
      </c>
      <c r="Z131" s="4">
        <v>0</v>
      </c>
      <c r="AA131" s="4">
        <v>1200</v>
      </c>
      <c r="AB131" s="4">
        <v>30000</v>
      </c>
    </row>
    <row r="132" spans="1:28" ht="25.5" x14ac:dyDescent="0.25">
      <c r="A132" s="1" t="s">
        <v>38</v>
      </c>
      <c r="B132" s="1" t="s">
        <v>12</v>
      </c>
      <c r="C132" s="1" t="s">
        <v>37</v>
      </c>
      <c r="D132" s="1" t="s">
        <v>39</v>
      </c>
      <c r="E132" s="1" t="s">
        <v>37</v>
      </c>
      <c r="F132" s="1">
        <v>2017</v>
      </c>
      <c r="G132" s="6">
        <v>42752</v>
      </c>
      <c r="H132" s="1" t="s">
        <v>35</v>
      </c>
      <c r="I132" s="1">
        <v>18.82</v>
      </c>
      <c r="J132" s="1">
        <v>19.62</v>
      </c>
      <c r="K132" s="1">
        <v>13.41</v>
      </c>
      <c r="L132" s="1">
        <v>8.07</v>
      </c>
      <c r="M132" s="1">
        <v>3.99</v>
      </c>
      <c r="N132" s="1">
        <v>2.71</v>
      </c>
      <c r="O132" s="1">
        <v>9.19</v>
      </c>
      <c r="P132" s="1">
        <v>1.65</v>
      </c>
      <c r="Q132" s="1">
        <v>41.25</v>
      </c>
      <c r="R132" s="1">
        <v>29</v>
      </c>
      <c r="S132" s="1">
        <v>725</v>
      </c>
      <c r="T132" s="4">
        <v>96.67</v>
      </c>
      <c r="U132" s="4">
        <v>92.44</v>
      </c>
      <c r="V132" s="4">
        <v>96.67</v>
      </c>
      <c r="W132" s="4">
        <v>285.77</v>
      </c>
      <c r="X132" s="1">
        <v>3.63</v>
      </c>
      <c r="Y132" s="1">
        <v>0</v>
      </c>
      <c r="Z132" s="4">
        <v>3.2258064499999999</v>
      </c>
      <c r="AA132" s="4">
        <v>0</v>
      </c>
      <c r="AB132" s="4">
        <v>0</v>
      </c>
    </row>
    <row r="133" spans="1:28" x14ac:dyDescent="0.25">
      <c r="A133" s="1" t="s">
        <v>38</v>
      </c>
      <c r="B133" s="1" t="s">
        <v>12</v>
      </c>
      <c r="C133" s="1" t="s">
        <v>37</v>
      </c>
      <c r="D133" s="1" t="s">
        <v>39</v>
      </c>
      <c r="E133" s="1" t="s">
        <v>37</v>
      </c>
      <c r="F133" s="1">
        <v>2017</v>
      </c>
      <c r="G133" s="6">
        <v>42752</v>
      </c>
      <c r="H133" s="1" t="s">
        <v>19</v>
      </c>
      <c r="I133" s="1">
        <v>41.5</v>
      </c>
      <c r="J133" s="1">
        <v>0</v>
      </c>
      <c r="K133" s="1">
        <v>17.3</v>
      </c>
      <c r="L133" s="1">
        <v>0</v>
      </c>
      <c r="M133" s="1">
        <v>6.48</v>
      </c>
      <c r="N133" s="1">
        <v>0</v>
      </c>
      <c r="O133" s="1">
        <v>17.18</v>
      </c>
      <c r="P133" s="1">
        <v>0.14000000000000001</v>
      </c>
      <c r="Q133" s="1">
        <v>3.5</v>
      </c>
      <c r="R133" s="1">
        <v>1</v>
      </c>
      <c r="S133" s="1">
        <v>25</v>
      </c>
      <c r="T133" s="4">
        <v>3.33</v>
      </c>
      <c r="U133" s="4">
        <v>7.56</v>
      </c>
      <c r="V133" s="4">
        <v>3.33</v>
      </c>
      <c r="W133" s="4">
        <v>14.23</v>
      </c>
      <c r="X133" s="1">
        <v>3.63</v>
      </c>
      <c r="Y133" s="1">
        <v>0</v>
      </c>
      <c r="Z133" s="4">
        <v>0</v>
      </c>
      <c r="AA133" s="4">
        <v>0</v>
      </c>
      <c r="AB133" s="4">
        <v>0</v>
      </c>
    </row>
    <row r="134" spans="1:28" ht="25.5" x14ac:dyDescent="0.25">
      <c r="A134" s="1" t="s">
        <v>40</v>
      </c>
      <c r="B134" s="1" t="s">
        <v>12</v>
      </c>
      <c r="C134" s="1" t="s">
        <v>37</v>
      </c>
      <c r="D134" s="1" t="s">
        <v>41</v>
      </c>
      <c r="E134" s="1" t="s">
        <v>37</v>
      </c>
      <c r="F134" s="1">
        <v>2017</v>
      </c>
      <c r="G134" s="6">
        <v>42753</v>
      </c>
      <c r="H134" s="1" t="s">
        <v>35</v>
      </c>
      <c r="I134" s="1">
        <v>17.27</v>
      </c>
      <c r="J134" s="1">
        <v>10.82</v>
      </c>
      <c r="K134" s="1">
        <v>16.02</v>
      </c>
      <c r="L134" s="1">
        <v>5.99</v>
      </c>
      <c r="M134" s="1">
        <v>3.68</v>
      </c>
      <c r="N134" s="1">
        <v>1.24</v>
      </c>
      <c r="O134" s="1">
        <v>8.76</v>
      </c>
      <c r="P134" s="1">
        <v>0.84</v>
      </c>
      <c r="Q134" s="1">
        <v>21</v>
      </c>
      <c r="R134" s="1">
        <v>26</v>
      </c>
      <c r="S134" s="1">
        <v>650</v>
      </c>
      <c r="T134" s="4">
        <v>100</v>
      </c>
      <c r="U134" s="4">
        <v>100</v>
      </c>
      <c r="V134" s="4">
        <v>100</v>
      </c>
      <c r="W134" s="4">
        <v>300</v>
      </c>
      <c r="X134" s="1">
        <v>0.87</v>
      </c>
      <c r="Y134" s="1">
        <v>0</v>
      </c>
      <c r="Z134" s="4">
        <v>7.1428571429999996</v>
      </c>
      <c r="AA134" s="4">
        <v>400</v>
      </c>
      <c r="AB134" s="4">
        <v>10000</v>
      </c>
    </row>
    <row r="135" spans="1:28" x14ac:dyDescent="0.25">
      <c r="A135" s="1" t="s">
        <v>42</v>
      </c>
      <c r="B135" s="1" t="s">
        <v>12</v>
      </c>
      <c r="C135" s="1" t="s">
        <v>37</v>
      </c>
      <c r="D135" s="1" t="s">
        <v>43</v>
      </c>
      <c r="E135" s="1" t="s">
        <v>37</v>
      </c>
      <c r="F135" s="1">
        <v>2017</v>
      </c>
      <c r="G135" s="6">
        <v>42753</v>
      </c>
      <c r="H135" s="1" t="s">
        <v>19</v>
      </c>
      <c r="I135" s="1">
        <v>16.63</v>
      </c>
      <c r="J135" s="1">
        <v>11.87</v>
      </c>
      <c r="K135" s="1">
        <v>12.01</v>
      </c>
      <c r="L135" s="1">
        <v>3.34</v>
      </c>
      <c r="M135" s="1">
        <v>6.7</v>
      </c>
      <c r="N135" s="1">
        <v>2.12</v>
      </c>
      <c r="O135" s="1">
        <v>7.81</v>
      </c>
      <c r="P135" s="1">
        <v>1.37</v>
      </c>
      <c r="Q135" s="1">
        <v>34.25</v>
      </c>
      <c r="R135" s="1">
        <v>42</v>
      </c>
      <c r="S135" s="1">
        <v>1050</v>
      </c>
      <c r="T135" s="4">
        <v>100</v>
      </c>
      <c r="U135" s="4">
        <v>100</v>
      </c>
      <c r="V135" s="4">
        <v>100</v>
      </c>
      <c r="W135" s="4">
        <v>300</v>
      </c>
      <c r="X135" s="1">
        <v>1.72</v>
      </c>
      <c r="Y135" s="1">
        <v>0</v>
      </c>
      <c r="Z135" s="4">
        <v>2.3255813999999999</v>
      </c>
      <c r="AA135" s="4">
        <v>4000</v>
      </c>
      <c r="AB135" s="4">
        <v>100000</v>
      </c>
    </row>
    <row r="136" spans="1:28" ht="25.5" x14ac:dyDescent="0.25">
      <c r="A136" s="1" t="s">
        <v>44</v>
      </c>
      <c r="B136" s="1" t="s">
        <v>12</v>
      </c>
      <c r="C136" s="1" t="s">
        <v>37</v>
      </c>
      <c r="D136" s="1" t="s">
        <v>45</v>
      </c>
      <c r="E136" s="1" t="s">
        <v>37</v>
      </c>
      <c r="F136" s="1">
        <v>2017</v>
      </c>
      <c r="G136" s="6">
        <v>42754</v>
      </c>
      <c r="H136" s="1" t="s">
        <v>35</v>
      </c>
      <c r="I136" s="1">
        <v>21.06</v>
      </c>
      <c r="J136" s="1">
        <v>14.06</v>
      </c>
      <c r="K136" s="1">
        <v>11.84</v>
      </c>
      <c r="L136" s="1">
        <v>5.09</v>
      </c>
      <c r="M136" s="1">
        <v>4.51</v>
      </c>
      <c r="N136" s="1">
        <v>2.19</v>
      </c>
      <c r="O136" s="1">
        <v>9.67</v>
      </c>
      <c r="P136" s="1">
        <v>0.69</v>
      </c>
      <c r="Q136" s="1">
        <v>17.25</v>
      </c>
      <c r="R136" s="1">
        <v>14</v>
      </c>
      <c r="S136" s="1">
        <v>350</v>
      </c>
      <c r="T136" s="4">
        <v>73.680000000000007</v>
      </c>
      <c r="U136" s="4">
        <v>94.55</v>
      </c>
      <c r="V136" s="4">
        <v>73.680000000000007</v>
      </c>
      <c r="W136" s="4">
        <v>241.92</v>
      </c>
      <c r="X136" s="1">
        <v>0.76</v>
      </c>
      <c r="Y136" s="1">
        <v>0</v>
      </c>
      <c r="Z136" s="4">
        <v>9.5238095200000004</v>
      </c>
      <c r="AA136" s="4">
        <v>800</v>
      </c>
      <c r="AB136" s="4">
        <v>20000</v>
      </c>
    </row>
    <row r="137" spans="1:28" x14ac:dyDescent="0.25">
      <c r="A137" s="1" t="s">
        <v>44</v>
      </c>
      <c r="B137" s="1" t="s">
        <v>12</v>
      </c>
      <c r="C137" s="1" t="s">
        <v>37</v>
      </c>
      <c r="D137" s="1" t="s">
        <v>45</v>
      </c>
      <c r="E137" s="1" t="s">
        <v>37</v>
      </c>
      <c r="F137" s="1">
        <v>2017</v>
      </c>
      <c r="G137" s="6">
        <v>42754</v>
      </c>
      <c r="H137" s="1" t="s">
        <v>19</v>
      </c>
      <c r="I137" s="1">
        <v>9.32</v>
      </c>
      <c r="J137" s="1">
        <v>4.25</v>
      </c>
      <c r="K137" s="1">
        <v>8.76</v>
      </c>
      <c r="L137" s="1">
        <v>2.92</v>
      </c>
      <c r="M137" s="1">
        <v>5.33</v>
      </c>
      <c r="N137" s="1">
        <v>2.67</v>
      </c>
      <c r="O137" s="1">
        <v>4.75</v>
      </c>
      <c r="P137" s="1">
        <v>0.04</v>
      </c>
      <c r="Q137" s="1">
        <v>1</v>
      </c>
      <c r="R137" s="1">
        <v>5</v>
      </c>
      <c r="S137" s="1">
        <v>125</v>
      </c>
      <c r="T137" s="4">
        <v>26.32</v>
      </c>
      <c r="U137" s="4">
        <v>5.45</v>
      </c>
      <c r="V137" s="4">
        <v>26.32</v>
      </c>
      <c r="W137" s="4">
        <v>58.08</v>
      </c>
      <c r="X137" s="1">
        <v>0.76</v>
      </c>
      <c r="Y137" s="1">
        <v>0</v>
      </c>
      <c r="Z137" s="4">
        <v>0</v>
      </c>
      <c r="AA137" s="4">
        <v>0</v>
      </c>
      <c r="AB137" s="4">
        <v>0</v>
      </c>
    </row>
    <row r="138" spans="1:28" ht="25.5" x14ac:dyDescent="0.25">
      <c r="A138" s="1" t="s">
        <v>46</v>
      </c>
      <c r="B138" s="1" t="s">
        <v>12</v>
      </c>
      <c r="C138" s="1" t="s">
        <v>47</v>
      </c>
      <c r="D138" s="1" t="s">
        <v>48</v>
      </c>
      <c r="E138" s="1" t="s">
        <v>47</v>
      </c>
      <c r="F138" s="1">
        <v>2017</v>
      </c>
      <c r="G138" s="6">
        <v>42755</v>
      </c>
      <c r="H138" s="1" t="s">
        <v>35</v>
      </c>
      <c r="I138" s="1">
        <v>17.59</v>
      </c>
      <c r="J138" s="1">
        <v>8.7899999999999991</v>
      </c>
      <c r="K138" s="1">
        <v>16.86</v>
      </c>
      <c r="L138" s="1">
        <v>5.15</v>
      </c>
      <c r="M138" s="1">
        <v>4.4000000000000004</v>
      </c>
      <c r="N138" s="1">
        <v>1.35</v>
      </c>
      <c r="O138" s="1">
        <v>10.7</v>
      </c>
      <c r="P138" s="1">
        <v>0.36</v>
      </c>
      <c r="Q138" s="1">
        <v>9</v>
      </c>
      <c r="R138" s="1">
        <v>12</v>
      </c>
      <c r="S138" s="1">
        <v>300</v>
      </c>
      <c r="T138" s="4">
        <v>54.55</v>
      </c>
      <c r="U138" s="4">
        <v>56.57</v>
      </c>
      <c r="V138" s="4">
        <v>54.55</v>
      </c>
      <c r="W138" s="4">
        <v>165.66</v>
      </c>
      <c r="X138" s="1">
        <v>1.1200000000000001</v>
      </c>
      <c r="Y138" s="1">
        <v>0</v>
      </c>
      <c r="Z138" s="4">
        <v>0</v>
      </c>
      <c r="AA138" s="4">
        <v>1066.6666700000001</v>
      </c>
      <c r="AB138" s="4">
        <v>26666.666700000002</v>
      </c>
    </row>
    <row r="139" spans="1:28" x14ac:dyDescent="0.25">
      <c r="A139" s="1" t="s">
        <v>46</v>
      </c>
      <c r="B139" s="1" t="s">
        <v>12</v>
      </c>
      <c r="C139" s="1" t="s">
        <v>47</v>
      </c>
      <c r="D139" s="1" t="s">
        <v>48</v>
      </c>
      <c r="E139" s="1" t="s">
        <v>47</v>
      </c>
      <c r="F139" s="1">
        <v>2017</v>
      </c>
      <c r="G139" s="6">
        <v>42755</v>
      </c>
      <c r="H139" s="1" t="s">
        <v>19</v>
      </c>
      <c r="I139" s="1">
        <v>15.86</v>
      </c>
      <c r="J139" s="1">
        <v>10.48</v>
      </c>
      <c r="K139" s="1">
        <v>15.27</v>
      </c>
      <c r="L139" s="1">
        <v>5.42</v>
      </c>
      <c r="M139" s="1">
        <v>8.34</v>
      </c>
      <c r="N139" s="1">
        <v>2.82</v>
      </c>
      <c r="O139" s="1">
        <v>8.1199999999999992</v>
      </c>
      <c r="P139" s="1">
        <v>0.28000000000000003</v>
      </c>
      <c r="Q139" s="1">
        <v>7</v>
      </c>
      <c r="R139" s="1">
        <v>10</v>
      </c>
      <c r="S139" s="1">
        <v>250</v>
      </c>
      <c r="T139" s="4">
        <v>45.45</v>
      </c>
      <c r="U139" s="4">
        <v>43.43</v>
      </c>
      <c r="V139" s="4">
        <v>45.45</v>
      </c>
      <c r="W139" s="4">
        <v>134.34</v>
      </c>
      <c r="X139" s="1">
        <v>1.1200000000000001</v>
      </c>
      <c r="Y139" s="1">
        <v>4</v>
      </c>
      <c r="Z139" s="4">
        <v>8</v>
      </c>
      <c r="AA139" s="4">
        <v>800</v>
      </c>
      <c r="AB139" s="4">
        <v>20000</v>
      </c>
    </row>
    <row r="140" spans="1:28" x14ac:dyDescent="0.25">
      <c r="A140" s="1" t="s">
        <v>49</v>
      </c>
      <c r="B140" s="1" t="s">
        <v>12</v>
      </c>
      <c r="C140" s="1" t="s">
        <v>47</v>
      </c>
      <c r="D140" s="1" t="s">
        <v>48</v>
      </c>
      <c r="E140" s="1" t="s">
        <v>47</v>
      </c>
      <c r="F140" s="1">
        <v>2017</v>
      </c>
      <c r="G140" s="6">
        <v>42755</v>
      </c>
      <c r="H140" s="1" t="s">
        <v>19</v>
      </c>
      <c r="I140" s="1">
        <v>15.36</v>
      </c>
      <c r="J140" s="1">
        <v>6.39</v>
      </c>
      <c r="K140" s="1">
        <v>11.45</v>
      </c>
      <c r="L140" s="1">
        <v>2.2599999999999998</v>
      </c>
      <c r="M140" s="1">
        <v>5.91</v>
      </c>
      <c r="N140" s="1">
        <v>1.4</v>
      </c>
      <c r="O140" s="1">
        <v>6.4</v>
      </c>
      <c r="P140" s="1">
        <v>1.1100000000000001</v>
      </c>
      <c r="Q140" s="1">
        <v>27.75</v>
      </c>
      <c r="R140" s="1">
        <v>51</v>
      </c>
      <c r="S140" s="1">
        <v>1275</v>
      </c>
      <c r="T140" s="4">
        <v>100</v>
      </c>
      <c r="U140" s="4">
        <v>100</v>
      </c>
      <c r="V140" s="4">
        <v>100</v>
      </c>
      <c r="W140" s="4">
        <v>300</v>
      </c>
      <c r="X140" s="1">
        <v>1.61</v>
      </c>
      <c r="Y140" s="1">
        <v>3.50877193</v>
      </c>
      <c r="Z140" s="4">
        <v>7.01754386</v>
      </c>
      <c r="AA140" s="4">
        <v>0</v>
      </c>
      <c r="AB140" s="4">
        <v>0</v>
      </c>
    </row>
    <row r="141" spans="1:28" x14ac:dyDescent="0.25">
      <c r="A141" s="1" t="s">
        <v>50</v>
      </c>
      <c r="B141" s="1" t="s">
        <v>12</v>
      </c>
      <c r="C141" s="1" t="s">
        <v>47</v>
      </c>
      <c r="D141" s="1" t="s">
        <v>48</v>
      </c>
      <c r="E141" s="1" t="s">
        <v>47</v>
      </c>
      <c r="F141" s="1">
        <v>2017</v>
      </c>
      <c r="G141" s="6">
        <v>42756</v>
      </c>
      <c r="H141" s="1" t="s">
        <v>19</v>
      </c>
      <c r="I141" s="1">
        <v>10.41</v>
      </c>
      <c r="J141" s="1">
        <v>6.96</v>
      </c>
      <c r="K141" s="1">
        <v>11.24</v>
      </c>
      <c r="L141" s="1">
        <v>1.76</v>
      </c>
      <c r="M141" s="1">
        <v>6.33</v>
      </c>
      <c r="N141" s="1">
        <v>1.1299999999999999</v>
      </c>
      <c r="O141" s="1">
        <v>4.33</v>
      </c>
      <c r="P141" s="1">
        <v>1.47</v>
      </c>
      <c r="Q141" s="1">
        <v>36.75</v>
      </c>
      <c r="R141" s="1">
        <v>120</v>
      </c>
      <c r="S141" s="1">
        <v>3000</v>
      </c>
      <c r="T141" s="4">
        <v>100</v>
      </c>
      <c r="U141" s="4">
        <v>100</v>
      </c>
      <c r="V141" s="4">
        <v>100</v>
      </c>
      <c r="W141" s="4">
        <v>300</v>
      </c>
      <c r="X141" s="1">
        <v>4.97</v>
      </c>
      <c r="Y141" s="1">
        <v>0</v>
      </c>
      <c r="Z141" s="4">
        <v>0</v>
      </c>
      <c r="AA141" s="4">
        <v>7200</v>
      </c>
      <c r="AB141" s="4">
        <v>180000</v>
      </c>
    </row>
    <row r="142" spans="1:28" x14ac:dyDescent="0.25">
      <c r="A142" s="1" t="s">
        <v>51</v>
      </c>
      <c r="B142" s="1" t="s">
        <v>12</v>
      </c>
      <c r="C142" s="1" t="s">
        <v>47</v>
      </c>
      <c r="D142" s="1" t="s">
        <v>52</v>
      </c>
      <c r="E142" s="1" t="s">
        <v>47</v>
      </c>
      <c r="F142" s="1">
        <v>2017</v>
      </c>
      <c r="G142" s="6">
        <v>42756</v>
      </c>
      <c r="H142" s="1" t="s">
        <v>19</v>
      </c>
      <c r="I142" s="1">
        <v>14.64</v>
      </c>
      <c r="J142" s="1">
        <v>5.6</v>
      </c>
      <c r="K142" s="1">
        <v>13.69</v>
      </c>
      <c r="L142" s="1">
        <v>3.52</v>
      </c>
      <c r="M142" s="1">
        <v>6.71</v>
      </c>
      <c r="N142" s="1">
        <v>1.5</v>
      </c>
      <c r="O142" s="1">
        <v>5.15</v>
      </c>
      <c r="P142" s="1">
        <v>1.25</v>
      </c>
      <c r="Q142" s="1">
        <v>31.25</v>
      </c>
      <c r="R142" s="1">
        <v>65</v>
      </c>
      <c r="S142" s="1">
        <v>1625</v>
      </c>
      <c r="T142" s="4">
        <v>100</v>
      </c>
      <c r="U142" s="4">
        <v>100</v>
      </c>
      <c r="V142" s="4">
        <v>100</v>
      </c>
      <c r="W142" s="4">
        <v>300</v>
      </c>
      <c r="X142" s="1">
        <v>2.78</v>
      </c>
      <c r="Y142" s="1">
        <v>0</v>
      </c>
      <c r="Z142" s="4">
        <v>4.4117647099999999</v>
      </c>
      <c r="AA142" s="4">
        <v>19600</v>
      </c>
      <c r="AB142" s="4">
        <v>490000</v>
      </c>
    </row>
    <row r="143" spans="1:28" x14ac:dyDescent="0.25">
      <c r="A143" s="1" t="s">
        <v>53</v>
      </c>
      <c r="B143" s="1" t="s">
        <v>12</v>
      </c>
      <c r="C143" s="1" t="s">
        <v>47</v>
      </c>
      <c r="D143" s="1" t="s">
        <v>54</v>
      </c>
      <c r="E143" s="1" t="s">
        <v>47</v>
      </c>
      <c r="F143" s="1">
        <v>2017</v>
      </c>
      <c r="G143" s="6">
        <v>42757</v>
      </c>
      <c r="H143" s="1" t="s">
        <v>19</v>
      </c>
      <c r="I143" s="1">
        <v>8.91</v>
      </c>
      <c r="J143" s="1">
        <v>3.16</v>
      </c>
      <c r="K143" s="1">
        <v>12.61</v>
      </c>
      <c r="L143" s="1">
        <v>3.04</v>
      </c>
      <c r="M143" s="1">
        <v>7</v>
      </c>
      <c r="N143" s="1">
        <v>1.56</v>
      </c>
      <c r="O143" s="1">
        <v>3.97</v>
      </c>
      <c r="P143" s="1">
        <v>1.38</v>
      </c>
      <c r="Q143" s="1">
        <v>34.5</v>
      </c>
      <c r="R143" s="1">
        <v>197</v>
      </c>
      <c r="S143" s="1">
        <v>4925</v>
      </c>
      <c r="T143" s="4">
        <v>100</v>
      </c>
      <c r="U143" s="4">
        <v>100</v>
      </c>
      <c r="V143" s="4">
        <v>100</v>
      </c>
      <c r="W143" s="4">
        <v>300</v>
      </c>
      <c r="X143" s="1">
        <v>8.59</v>
      </c>
      <c r="Y143" s="1">
        <v>0</v>
      </c>
      <c r="Z143" s="4">
        <v>1.5</v>
      </c>
      <c r="AA143" s="4">
        <v>10800</v>
      </c>
      <c r="AB143" s="4">
        <v>270000</v>
      </c>
    </row>
    <row r="144" spans="1:28" ht="25.5" x14ac:dyDescent="0.25">
      <c r="A144" s="1" t="s">
        <v>55</v>
      </c>
      <c r="B144" s="1" t="s">
        <v>12</v>
      </c>
      <c r="C144" s="1" t="s">
        <v>56</v>
      </c>
      <c r="D144" s="1" t="s">
        <v>57</v>
      </c>
      <c r="E144" s="1" t="s">
        <v>56</v>
      </c>
      <c r="F144" s="1">
        <v>2017</v>
      </c>
      <c r="G144" s="6">
        <v>42759</v>
      </c>
      <c r="H144" s="1" t="s">
        <v>21</v>
      </c>
      <c r="I144" s="1">
        <v>9.2100000000000009</v>
      </c>
      <c r="J144" s="1">
        <v>3.82</v>
      </c>
      <c r="K144" s="1">
        <v>10.76</v>
      </c>
      <c r="L144" s="1">
        <v>3.27</v>
      </c>
      <c r="M144" s="1">
        <v>5.66</v>
      </c>
      <c r="N144" s="1">
        <v>1.47</v>
      </c>
      <c r="O144" s="1">
        <v>4.97</v>
      </c>
      <c r="P144" s="1">
        <v>0.36</v>
      </c>
      <c r="Q144" s="1">
        <v>9</v>
      </c>
      <c r="R144" s="1">
        <v>46</v>
      </c>
      <c r="S144" s="1">
        <v>1150</v>
      </c>
      <c r="T144" s="4">
        <v>75.41</v>
      </c>
      <c r="U144" s="4">
        <v>52.78</v>
      </c>
      <c r="V144" s="4">
        <v>75.41</v>
      </c>
      <c r="W144" s="4">
        <v>203.6</v>
      </c>
      <c r="X144" s="1">
        <v>2.23</v>
      </c>
      <c r="Y144" s="1">
        <v>0</v>
      </c>
      <c r="Z144" s="4">
        <v>4.6875</v>
      </c>
      <c r="AA144" s="4">
        <v>0</v>
      </c>
      <c r="AB144" s="4">
        <v>0</v>
      </c>
    </row>
    <row r="145" spans="1:28" ht="25.5" x14ac:dyDescent="0.25">
      <c r="A145" s="1" t="s">
        <v>55</v>
      </c>
      <c r="B145" s="1" t="s">
        <v>12</v>
      </c>
      <c r="C145" s="1" t="s">
        <v>56</v>
      </c>
      <c r="D145" s="1" t="s">
        <v>57</v>
      </c>
      <c r="E145" s="1" t="s">
        <v>56</v>
      </c>
      <c r="F145" s="1">
        <v>2017</v>
      </c>
      <c r="G145" s="6">
        <v>42759</v>
      </c>
      <c r="H145" s="1" t="s">
        <v>17</v>
      </c>
      <c r="I145" s="1">
        <v>12.07</v>
      </c>
      <c r="J145" s="1">
        <v>11.63</v>
      </c>
      <c r="K145" s="1">
        <v>10.82</v>
      </c>
      <c r="L145" s="1">
        <v>4.62</v>
      </c>
      <c r="M145" s="1">
        <v>6</v>
      </c>
      <c r="N145" s="1">
        <v>1.85</v>
      </c>
      <c r="O145" s="1">
        <v>6.19</v>
      </c>
      <c r="P145" s="1">
        <v>0.32</v>
      </c>
      <c r="Q145" s="1">
        <v>8</v>
      </c>
      <c r="R145" s="1">
        <v>15</v>
      </c>
      <c r="S145" s="1">
        <v>375</v>
      </c>
      <c r="T145" s="4">
        <v>24.59</v>
      </c>
      <c r="U145" s="4">
        <v>47.22</v>
      </c>
      <c r="V145" s="4">
        <v>24.59</v>
      </c>
      <c r="W145" s="4">
        <v>96.4</v>
      </c>
      <c r="X145" s="1">
        <v>2.23</v>
      </c>
      <c r="Y145" s="1">
        <v>0</v>
      </c>
      <c r="Z145" s="4">
        <v>0</v>
      </c>
      <c r="AA145" s="4">
        <v>0</v>
      </c>
      <c r="AB145" s="4">
        <v>0</v>
      </c>
    </row>
    <row r="146" spans="1:28" ht="25.5" x14ac:dyDescent="0.25">
      <c r="A146" s="1" t="s">
        <v>58</v>
      </c>
      <c r="B146" s="1" t="s">
        <v>12</v>
      </c>
      <c r="C146" s="1" t="s">
        <v>56</v>
      </c>
      <c r="D146" s="1" t="s">
        <v>59</v>
      </c>
      <c r="E146" s="1" t="s">
        <v>56</v>
      </c>
      <c r="F146" s="1">
        <v>2017</v>
      </c>
      <c r="G146" s="6">
        <v>42760</v>
      </c>
      <c r="H146" s="1" t="s">
        <v>21</v>
      </c>
      <c r="I146" s="1">
        <v>11.09</v>
      </c>
      <c r="J146" s="1">
        <v>5.8</v>
      </c>
      <c r="K146" s="1">
        <v>11.1</v>
      </c>
      <c r="L146" s="1">
        <v>3.03</v>
      </c>
      <c r="M146" s="1">
        <v>6.14</v>
      </c>
      <c r="N146" s="1">
        <v>1.33</v>
      </c>
      <c r="O146" s="1">
        <v>5.28</v>
      </c>
      <c r="P146" s="1">
        <v>0.43</v>
      </c>
      <c r="Q146" s="1">
        <v>10.75</v>
      </c>
      <c r="R146" s="1">
        <v>35</v>
      </c>
      <c r="S146" s="1">
        <v>875</v>
      </c>
      <c r="T146" s="4">
        <v>63.64</v>
      </c>
      <c r="U146" s="4">
        <v>46.62</v>
      </c>
      <c r="V146" s="4">
        <v>63.64</v>
      </c>
      <c r="W146" s="4">
        <v>173.89</v>
      </c>
      <c r="X146" s="1">
        <v>2.8</v>
      </c>
      <c r="Y146" s="1">
        <v>0</v>
      </c>
      <c r="Z146" s="4">
        <v>1.75438596</v>
      </c>
      <c r="AA146" s="4">
        <v>0</v>
      </c>
      <c r="AB146" s="4">
        <v>0</v>
      </c>
    </row>
    <row r="147" spans="1:28" ht="25.5" x14ac:dyDescent="0.25">
      <c r="A147" s="1" t="s">
        <v>58</v>
      </c>
      <c r="B147" s="1" t="s">
        <v>12</v>
      </c>
      <c r="C147" s="1" t="s">
        <v>56</v>
      </c>
      <c r="D147" s="1" t="s">
        <v>59</v>
      </c>
      <c r="E147" s="1" t="s">
        <v>56</v>
      </c>
      <c r="F147" s="1">
        <v>2017</v>
      </c>
      <c r="G147" s="6">
        <v>42760</v>
      </c>
      <c r="H147" s="1" t="s">
        <v>17</v>
      </c>
      <c r="I147" s="1">
        <v>14.52</v>
      </c>
      <c r="J147" s="1">
        <v>10.32</v>
      </c>
      <c r="K147" s="1">
        <v>11.06</v>
      </c>
      <c r="L147" s="1">
        <v>3.58</v>
      </c>
      <c r="M147" s="1">
        <v>5.96</v>
      </c>
      <c r="N147" s="1">
        <v>1.27</v>
      </c>
      <c r="O147" s="1">
        <v>5.63</v>
      </c>
      <c r="P147" s="1">
        <v>0.49</v>
      </c>
      <c r="Q147" s="1">
        <v>12.25</v>
      </c>
      <c r="R147" s="1">
        <v>20</v>
      </c>
      <c r="S147" s="1">
        <v>500</v>
      </c>
      <c r="T147" s="4">
        <v>36.36</v>
      </c>
      <c r="U147" s="4">
        <v>53.38</v>
      </c>
      <c r="V147" s="4">
        <v>36.36</v>
      </c>
      <c r="W147" s="4">
        <v>126.11</v>
      </c>
      <c r="X147" s="1">
        <v>2.8</v>
      </c>
      <c r="Y147" s="1">
        <v>0</v>
      </c>
      <c r="Z147" s="4">
        <v>1.75438596</v>
      </c>
      <c r="AA147" s="4">
        <v>0</v>
      </c>
      <c r="AB147" s="4">
        <v>0</v>
      </c>
    </row>
    <row r="148" spans="1:28" ht="25.5" x14ac:dyDescent="0.25">
      <c r="A148" s="1" t="s">
        <v>60</v>
      </c>
      <c r="B148" s="1" t="s">
        <v>12</v>
      </c>
      <c r="C148" s="1" t="s">
        <v>56</v>
      </c>
      <c r="D148" s="1" t="s">
        <v>61</v>
      </c>
      <c r="E148" s="1" t="s">
        <v>56</v>
      </c>
      <c r="F148" s="1">
        <v>2017</v>
      </c>
      <c r="G148" s="6">
        <v>42760</v>
      </c>
      <c r="H148" s="1" t="s">
        <v>19</v>
      </c>
      <c r="I148" s="1">
        <v>12.01</v>
      </c>
      <c r="J148" s="1">
        <v>5.08</v>
      </c>
      <c r="K148" s="1">
        <v>12.73</v>
      </c>
      <c r="L148" s="1">
        <v>2.4</v>
      </c>
      <c r="M148" s="1">
        <v>6.57</v>
      </c>
      <c r="N148" s="1">
        <v>1.25</v>
      </c>
      <c r="O148" s="1">
        <v>4.08</v>
      </c>
      <c r="P148" s="1">
        <v>0.87</v>
      </c>
      <c r="Q148" s="1">
        <v>21.75</v>
      </c>
      <c r="R148" s="1">
        <v>65</v>
      </c>
      <c r="S148" s="1">
        <v>1625</v>
      </c>
      <c r="T148" s="4">
        <v>73.86</v>
      </c>
      <c r="U148" s="4">
        <v>49.84</v>
      </c>
      <c r="V148" s="4">
        <v>73.86</v>
      </c>
      <c r="W148" s="4">
        <v>197.57</v>
      </c>
      <c r="X148" s="1">
        <v>14.33</v>
      </c>
      <c r="Y148" s="1">
        <v>0</v>
      </c>
      <c r="Z148" s="4">
        <v>3.2967032999999999</v>
      </c>
      <c r="AA148" s="4">
        <v>11000</v>
      </c>
      <c r="AB148" s="4">
        <v>275000</v>
      </c>
    </row>
    <row r="149" spans="1:28" ht="25.5" x14ac:dyDescent="0.25">
      <c r="A149" s="1" t="s">
        <v>60</v>
      </c>
      <c r="B149" s="1" t="s">
        <v>12</v>
      </c>
      <c r="C149" s="1" t="s">
        <v>56</v>
      </c>
      <c r="D149" s="1" t="s">
        <v>61</v>
      </c>
      <c r="E149" s="1" t="s">
        <v>56</v>
      </c>
      <c r="F149" s="1">
        <v>2017</v>
      </c>
      <c r="G149" s="6">
        <v>42760</v>
      </c>
      <c r="H149" s="1" t="s">
        <v>17</v>
      </c>
      <c r="I149" s="1">
        <v>17.47</v>
      </c>
      <c r="J149" s="1">
        <v>16</v>
      </c>
      <c r="K149" s="1">
        <v>12.18</v>
      </c>
      <c r="L149" s="1">
        <v>3.17</v>
      </c>
      <c r="M149" s="1">
        <v>6.2</v>
      </c>
      <c r="N149" s="1">
        <v>1.65</v>
      </c>
      <c r="O149" s="1">
        <v>6.67</v>
      </c>
      <c r="P149" s="1">
        <v>0.86</v>
      </c>
      <c r="Q149" s="1">
        <v>21.5</v>
      </c>
      <c r="R149" s="1">
        <v>20</v>
      </c>
      <c r="S149" s="1">
        <v>500</v>
      </c>
      <c r="T149" s="4">
        <v>22.73</v>
      </c>
      <c r="U149" s="4">
        <v>49.53</v>
      </c>
      <c r="V149" s="4">
        <v>22.73</v>
      </c>
      <c r="W149" s="4">
        <v>94.99</v>
      </c>
      <c r="X149" s="1">
        <v>14.33</v>
      </c>
      <c r="Y149" s="1">
        <v>0</v>
      </c>
      <c r="Z149" s="4">
        <v>0</v>
      </c>
      <c r="AA149" s="4">
        <v>1400</v>
      </c>
      <c r="AB149" s="4">
        <v>35000</v>
      </c>
    </row>
    <row r="150" spans="1:28" ht="25.5" x14ac:dyDescent="0.25">
      <c r="A150" s="1" t="s">
        <v>60</v>
      </c>
      <c r="B150" s="1" t="s">
        <v>12</v>
      </c>
      <c r="C150" s="1" t="s">
        <v>56</v>
      </c>
      <c r="D150" s="1" t="s">
        <v>61</v>
      </c>
      <c r="E150" s="1" t="s">
        <v>56</v>
      </c>
      <c r="F150" s="1">
        <v>2017</v>
      </c>
      <c r="G150" s="6">
        <v>42760</v>
      </c>
      <c r="H150" s="1" t="s">
        <v>35</v>
      </c>
      <c r="I150" s="1">
        <v>6.8</v>
      </c>
      <c r="J150" s="1">
        <v>0.36</v>
      </c>
      <c r="K150" s="1">
        <v>9.43</v>
      </c>
      <c r="L150" s="1">
        <v>1.6</v>
      </c>
      <c r="M150" s="1">
        <v>2.41</v>
      </c>
      <c r="N150" s="1">
        <v>0.36</v>
      </c>
      <c r="O150" s="1">
        <v>8.57</v>
      </c>
      <c r="P150" s="1">
        <v>0.01</v>
      </c>
      <c r="Q150" s="1">
        <v>0.25</v>
      </c>
      <c r="R150" s="1">
        <v>3</v>
      </c>
      <c r="S150" s="1">
        <v>75</v>
      </c>
      <c r="T150" s="4">
        <v>3.41</v>
      </c>
      <c r="U150" s="4">
        <v>0.63</v>
      </c>
      <c r="V150" s="4">
        <v>3.41</v>
      </c>
      <c r="W150" s="4">
        <v>7.45</v>
      </c>
      <c r="X150" s="1">
        <v>14.33</v>
      </c>
      <c r="Y150" s="1">
        <v>0</v>
      </c>
      <c r="Z150" s="4">
        <v>0</v>
      </c>
      <c r="AA150" s="4">
        <v>0</v>
      </c>
      <c r="AB150" s="4">
        <v>0</v>
      </c>
    </row>
    <row r="151" spans="1:28" ht="25.5" x14ac:dyDescent="0.25">
      <c r="A151" s="1" t="s">
        <v>62</v>
      </c>
      <c r="B151" s="1" t="s">
        <v>12</v>
      </c>
      <c r="C151" s="1" t="s">
        <v>56</v>
      </c>
      <c r="D151" s="1" t="s">
        <v>63</v>
      </c>
      <c r="E151" s="1" t="s">
        <v>56</v>
      </c>
      <c r="F151" s="1">
        <v>2017</v>
      </c>
      <c r="G151" s="6">
        <v>42761</v>
      </c>
      <c r="H151" s="1" t="s">
        <v>21</v>
      </c>
      <c r="I151" s="1">
        <v>8.7100000000000009</v>
      </c>
      <c r="J151" s="1">
        <v>4.17</v>
      </c>
      <c r="K151" s="1">
        <v>11.98</v>
      </c>
      <c r="L151" s="1">
        <v>10.67</v>
      </c>
      <c r="M151" s="1">
        <v>5.56</v>
      </c>
      <c r="N151" s="1">
        <v>0.87</v>
      </c>
      <c r="O151" s="1">
        <v>4.29</v>
      </c>
      <c r="P151" s="1">
        <v>0.59</v>
      </c>
      <c r="Q151" s="1">
        <v>14.75</v>
      </c>
      <c r="R151" s="1">
        <v>81</v>
      </c>
      <c r="S151" s="1">
        <v>2025</v>
      </c>
      <c r="T151" s="4">
        <v>95.29</v>
      </c>
      <c r="U151" s="4">
        <v>89.33</v>
      </c>
      <c r="V151" s="4">
        <v>95.29</v>
      </c>
      <c r="W151" s="4">
        <v>279.92</v>
      </c>
      <c r="X151" s="1">
        <v>3.32</v>
      </c>
      <c r="Y151" s="1">
        <v>0</v>
      </c>
      <c r="Z151" s="4">
        <v>2.2988505699999999</v>
      </c>
      <c r="AA151" s="4">
        <v>0</v>
      </c>
      <c r="AB151" s="4">
        <v>0</v>
      </c>
    </row>
    <row r="152" spans="1:28" ht="25.5" x14ac:dyDescent="0.25">
      <c r="A152" s="1" t="s">
        <v>62</v>
      </c>
      <c r="B152" s="1" t="s">
        <v>12</v>
      </c>
      <c r="C152" s="1" t="s">
        <v>56</v>
      </c>
      <c r="D152" s="1" t="s">
        <v>63</v>
      </c>
      <c r="E152" s="1" t="s">
        <v>56</v>
      </c>
      <c r="F152" s="1">
        <v>2017</v>
      </c>
      <c r="G152" s="6">
        <v>42761</v>
      </c>
      <c r="H152" s="1" t="s">
        <v>17</v>
      </c>
      <c r="I152" s="1">
        <v>12.15</v>
      </c>
      <c r="J152" s="1">
        <v>10.14</v>
      </c>
      <c r="K152" s="1">
        <v>8.1300000000000008</v>
      </c>
      <c r="L152" s="1">
        <v>3.14</v>
      </c>
      <c r="M152" s="1">
        <v>4.5999999999999996</v>
      </c>
      <c r="N152" s="1">
        <v>1.44</v>
      </c>
      <c r="O152" s="1">
        <v>7.78</v>
      </c>
      <c r="P152" s="1">
        <v>7.0000000000000007E-2</v>
      </c>
      <c r="Q152" s="1">
        <v>1.75</v>
      </c>
      <c r="R152" s="1">
        <v>4</v>
      </c>
      <c r="S152" s="1">
        <v>100</v>
      </c>
      <c r="T152" s="4">
        <v>4.71</v>
      </c>
      <c r="U152" s="4">
        <v>10.67</v>
      </c>
      <c r="V152" s="4">
        <v>4.71</v>
      </c>
      <c r="W152" s="4">
        <v>20.079999999999998</v>
      </c>
      <c r="X152" s="1">
        <v>3.32</v>
      </c>
      <c r="Y152" s="1">
        <v>0</v>
      </c>
      <c r="Z152" s="4">
        <v>0</v>
      </c>
      <c r="AA152" s="4">
        <v>0</v>
      </c>
      <c r="AB152" s="4">
        <v>0</v>
      </c>
    </row>
    <row r="153" spans="1:28" ht="25.5" x14ac:dyDescent="0.25">
      <c r="A153" s="1" t="s">
        <v>64</v>
      </c>
      <c r="B153" s="1" t="s">
        <v>12</v>
      </c>
      <c r="C153" s="1" t="s">
        <v>56</v>
      </c>
      <c r="D153" s="1" t="s">
        <v>65</v>
      </c>
      <c r="E153" s="1" t="s">
        <v>56</v>
      </c>
      <c r="F153" s="1">
        <v>2017</v>
      </c>
      <c r="G153" s="6">
        <v>42761</v>
      </c>
      <c r="H153" s="1" t="s">
        <v>19</v>
      </c>
      <c r="I153" s="1">
        <v>9.39</v>
      </c>
      <c r="J153" s="1">
        <v>4</v>
      </c>
      <c r="K153" s="1">
        <v>9.9600000000000009</v>
      </c>
      <c r="L153" s="1">
        <v>2.5099999999999998</v>
      </c>
      <c r="M153" s="1">
        <v>5.96</v>
      </c>
      <c r="N153" s="1">
        <v>2</v>
      </c>
      <c r="O153" s="1">
        <v>4.79</v>
      </c>
      <c r="P153" s="1">
        <v>0.94</v>
      </c>
      <c r="Q153" s="1">
        <v>23.5</v>
      </c>
      <c r="R153" s="1">
        <v>115</v>
      </c>
      <c r="S153" s="1">
        <v>2875</v>
      </c>
      <c r="T153" s="4">
        <v>100</v>
      </c>
      <c r="U153" s="4">
        <v>100</v>
      </c>
      <c r="V153" s="4">
        <v>100</v>
      </c>
      <c r="W153" s="4">
        <v>300</v>
      </c>
      <c r="X153" s="1">
        <v>2.69</v>
      </c>
      <c r="Y153" s="1">
        <v>0</v>
      </c>
      <c r="Z153" s="4">
        <v>3.3613445400000002</v>
      </c>
      <c r="AA153" s="4">
        <v>15733.3333</v>
      </c>
      <c r="AB153" s="4">
        <v>393333.33299999998</v>
      </c>
    </row>
    <row r="154" spans="1:28" ht="38.25" x14ac:dyDescent="0.25">
      <c r="A154" s="1" t="s">
        <v>66</v>
      </c>
      <c r="B154" s="1" t="s">
        <v>12</v>
      </c>
      <c r="C154" s="1" t="s">
        <v>106</v>
      </c>
      <c r="D154" s="1" t="s">
        <v>67</v>
      </c>
      <c r="E154" s="1" t="s">
        <v>68</v>
      </c>
      <c r="F154" s="1">
        <v>2017</v>
      </c>
      <c r="G154" s="6">
        <v>42762</v>
      </c>
      <c r="H154" s="1" t="s">
        <v>19</v>
      </c>
      <c r="I154" s="1">
        <v>14.13</v>
      </c>
      <c r="J154" s="1">
        <v>6.5</v>
      </c>
      <c r="K154" s="1">
        <v>12.2</v>
      </c>
      <c r="L154" s="1">
        <v>2.78</v>
      </c>
      <c r="M154" s="1">
        <v>7.32</v>
      </c>
      <c r="N154" s="1">
        <v>2.42</v>
      </c>
      <c r="O154" s="1">
        <v>5.89</v>
      </c>
      <c r="P154" s="1">
        <v>1.1200000000000001</v>
      </c>
      <c r="Q154" s="1">
        <v>28</v>
      </c>
      <c r="R154" s="1">
        <v>59</v>
      </c>
      <c r="S154" s="1">
        <v>1475</v>
      </c>
      <c r="T154" s="4">
        <v>100</v>
      </c>
      <c r="U154" s="4">
        <v>100</v>
      </c>
      <c r="V154" s="4">
        <v>100</v>
      </c>
      <c r="W154" s="4">
        <v>300</v>
      </c>
      <c r="X154" s="1">
        <v>2.0099999999999998</v>
      </c>
      <c r="Y154" s="1">
        <v>0</v>
      </c>
      <c r="Z154" s="4">
        <v>10.606060599999999</v>
      </c>
      <c r="AA154" s="4">
        <v>10000</v>
      </c>
      <c r="AB154" s="4">
        <v>250000</v>
      </c>
    </row>
    <row r="155" spans="1:28" ht="38.25" x14ac:dyDescent="0.25">
      <c r="A155" s="1" t="s">
        <v>69</v>
      </c>
      <c r="B155" s="1" t="s">
        <v>12</v>
      </c>
      <c r="C155" s="1" t="s">
        <v>106</v>
      </c>
      <c r="D155" s="1" t="s">
        <v>70</v>
      </c>
      <c r="E155" s="1" t="s">
        <v>68</v>
      </c>
      <c r="F155" s="1">
        <v>2017</v>
      </c>
      <c r="G155" s="6">
        <v>42763</v>
      </c>
      <c r="H155" s="1" t="s">
        <v>19</v>
      </c>
      <c r="I155" s="1">
        <v>18.07</v>
      </c>
      <c r="J155" s="1">
        <v>7.18</v>
      </c>
      <c r="K155" s="1">
        <v>20.14</v>
      </c>
      <c r="L155" s="1">
        <v>4.58</v>
      </c>
      <c r="M155" s="1">
        <v>12.36</v>
      </c>
      <c r="N155" s="1">
        <v>3.33</v>
      </c>
      <c r="O155" s="1">
        <v>6.25</v>
      </c>
      <c r="P155" s="1">
        <v>2.4900000000000002</v>
      </c>
      <c r="Q155" s="1">
        <v>62.25</v>
      </c>
      <c r="R155" s="1">
        <v>84</v>
      </c>
      <c r="S155" s="1">
        <v>2100</v>
      </c>
      <c r="T155" s="4">
        <v>100</v>
      </c>
      <c r="U155" s="4">
        <v>100</v>
      </c>
      <c r="V155" s="4">
        <v>100</v>
      </c>
      <c r="W155" s="4">
        <v>300</v>
      </c>
      <c r="X155" s="1">
        <v>10.53</v>
      </c>
      <c r="Y155" s="1">
        <v>0</v>
      </c>
      <c r="Z155" s="4">
        <v>10.6382979</v>
      </c>
      <c r="AA155" s="4">
        <v>0</v>
      </c>
      <c r="AB155" s="4">
        <v>0</v>
      </c>
    </row>
    <row r="156" spans="1:28" ht="38.25" x14ac:dyDescent="0.25">
      <c r="A156" s="1" t="s">
        <v>71</v>
      </c>
      <c r="B156" s="1" t="s">
        <v>12</v>
      </c>
      <c r="C156" s="1" t="s">
        <v>106</v>
      </c>
      <c r="D156" s="1" t="s">
        <v>70</v>
      </c>
      <c r="E156" s="1" t="s">
        <v>68</v>
      </c>
      <c r="F156" s="1">
        <v>2017</v>
      </c>
      <c r="G156" s="6">
        <v>42763</v>
      </c>
      <c r="H156" s="1" t="s">
        <v>19</v>
      </c>
      <c r="I156" s="1">
        <v>22.3</v>
      </c>
      <c r="J156" s="1">
        <v>12.49</v>
      </c>
      <c r="K156" s="1">
        <v>12.67</v>
      </c>
      <c r="L156" s="1">
        <v>2.36</v>
      </c>
      <c r="M156" s="1">
        <v>8.51</v>
      </c>
      <c r="N156" s="1">
        <v>2.38</v>
      </c>
      <c r="O156" s="1">
        <v>8.2899999999999991</v>
      </c>
      <c r="P156" s="1">
        <v>1.53</v>
      </c>
      <c r="Q156" s="1">
        <v>38.25</v>
      </c>
      <c r="R156" s="1">
        <v>30</v>
      </c>
      <c r="S156" s="1">
        <v>750</v>
      </c>
      <c r="T156" s="4">
        <v>100</v>
      </c>
      <c r="U156" s="4">
        <v>100</v>
      </c>
      <c r="V156" s="4">
        <v>100</v>
      </c>
      <c r="W156" s="4">
        <v>300</v>
      </c>
      <c r="X156" s="1">
        <v>1.45</v>
      </c>
      <c r="Y156" s="1">
        <v>0</v>
      </c>
      <c r="Z156" s="4">
        <v>26.829268299999999</v>
      </c>
      <c r="AA156" s="4">
        <v>0</v>
      </c>
      <c r="AB156" s="4">
        <v>0</v>
      </c>
    </row>
    <row r="157" spans="1:28" ht="25.5" x14ac:dyDescent="0.25">
      <c r="A157" s="1" t="s">
        <v>72</v>
      </c>
      <c r="B157" s="1" t="s">
        <v>12</v>
      </c>
      <c r="C157" s="1" t="s">
        <v>73</v>
      </c>
      <c r="D157" s="1" t="s">
        <v>74</v>
      </c>
      <c r="E157" s="1" t="s">
        <v>68</v>
      </c>
      <c r="F157" s="1">
        <v>2017</v>
      </c>
      <c r="G157" s="6">
        <v>42765</v>
      </c>
      <c r="H157" s="1" t="s">
        <v>19</v>
      </c>
      <c r="I157" s="1">
        <v>13.18</v>
      </c>
      <c r="J157" s="1">
        <v>18.16</v>
      </c>
      <c r="K157" s="1">
        <v>10.9</v>
      </c>
      <c r="L157" s="1">
        <v>4.01</v>
      </c>
      <c r="M157" s="1">
        <v>4.12</v>
      </c>
      <c r="N157" s="1">
        <v>1.23</v>
      </c>
      <c r="O157" s="1">
        <v>6.31</v>
      </c>
      <c r="P157" s="1">
        <v>1.2</v>
      </c>
      <c r="Q157" s="1">
        <v>30</v>
      </c>
      <c r="R157" s="1">
        <v>31</v>
      </c>
      <c r="S157" s="1">
        <v>775</v>
      </c>
      <c r="T157" s="4">
        <v>100</v>
      </c>
      <c r="U157" s="4">
        <v>100</v>
      </c>
      <c r="V157" s="4">
        <v>100</v>
      </c>
      <c r="W157" s="4">
        <v>300</v>
      </c>
      <c r="X157" s="1">
        <v>1.01</v>
      </c>
      <c r="Y157" s="1">
        <v>4.5454545499999996</v>
      </c>
      <c r="Z157" s="4">
        <v>25</v>
      </c>
      <c r="AA157" s="4">
        <v>0</v>
      </c>
      <c r="AB157" s="4">
        <v>0</v>
      </c>
    </row>
    <row r="158" spans="1:28" ht="25.5" x14ac:dyDescent="0.25">
      <c r="A158" s="1" t="s">
        <v>75</v>
      </c>
      <c r="B158" s="1" t="s">
        <v>12</v>
      </c>
      <c r="C158" s="1" t="s">
        <v>73</v>
      </c>
      <c r="D158" s="1" t="s">
        <v>76</v>
      </c>
      <c r="E158" s="1" t="s">
        <v>68</v>
      </c>
      <c r="F158" s="1">
        <v>2017</v>
      </c>
      <c r="G158" s="6">
        <v>42766</v>
      </c>
      <c r="H158" s="1" t="s">
        <v>35</v>
      </c>
      <c r="I158" s="1">
        <v>21.97</v>
      </c>
      <c r="J158" s="1">
        <v>4.58</v>
      </c>
      <c r="K158" s="1">
        <v>19.5</v>
      </c>
      <c r="L158" s="1">
        <v>5.3</v>
      </c>
      <c r="M158" s="1">
        <v>4.5999999999999996</v>
      </c>
      <c r="N158" s="1">
        <v>0.54</v>
      </c>
      <c r="O158" s="1">
        <v>12.16</v>
      </c>
      <c r="P158" s="1">
        <v>0.51</v>
      </c>
      <c r="Q158" s="1">
        <v>12.81</v>
      </c>
      <c r="R158" s="1">
        <v>13</v>
      </c>
      <c r="S158" s="1">
        <v>325</v>
      </c>
      <c r="T158" s="4">
        <v>100</v>
      </c>
      <c r="U158" s="4">
        <v>100</v>
      </c>
      <c r="V158" s="4">
        <v>100</v>
      </c>
      <c r="W158" s="4">
        <v>300</v>
      </c>
      <c r="X158" s="1">
        <v>0.32</v>
      </c>
      <c r="Y158" s="1">
        <v>0</v>
      </c>
      <c r="Z158" s="4">
        <v>7.1428571400000003</v>
      </c>
      <c r="AA158" s="4">
        <v>0</v>
      </c>
      <c r="AB158" s="4">
        <v>0</v>
      </c>
    </row>
    <row r="159" spans="1:28" ht="38.25" x14ac:dyDescent="0.25">
      <c r="A159" s="1" t="s">
        <v>77</v>
      </c>
      <c r="B159" s="1" t="s">
        <v>12</v>
      </c>
      <c r="C159" s="1" t="s">
        <v>78</v>
      </c>
      <c r="D159" s="1" t="s">
        <v>79</v>
      </c>
      <c r="E159" s="1" t="s">
        <v>80</v>
      </c>
      <c r="F159" s="1">
        <v>2016</v>
      </c>
      <c r="G159" s="6">
        <v>42723</v>
      </c>
      <c r="H159" s="1" t="s">
        <v>19</v>
      </c>
      <c r="I159" s="1">
        <v>10.66</v>
      </c>
      <c r="J159" s="1">
        <v>10.4</v>
      </c>
      <c r="K159" s="1">
        <v>10.16</v>
      </c>
      <c r="L159" s="1">
        <v>3.78</v>
      </c>
      <c r="M159" s="1">
        <v>5.93</v>
      </c>
      <c r="N159" s="1">
        <v>2.2999999999999998</v>
      </c>
      <c r="O159" s="1">
        <v>5.85</v>
      </c>
      <c r="P159" s="1">
        <v>0.28999999999999998</v>
      </c>
      <c r="Q159" s="1">
        <v>7.25</v>
      </c>
      <c r="R159" s="1">
        <v>17</v>
      </c>
      <c r="S159" s="1">
        <v>425</v>
      </c>
      <c r="T159" s="4">
        <v>56.67</v>
      </c>
      <c r="U159" s="4">
        <v>35.549999999999997</v>
      </c>
      <c r="V159" s="4">
        <v>56.67</v>
      </c>
      <c r="W159" s="4">
        <v>148.88999999999999</v>
      </c>
      <c r="X159" s="1">
        <v>1.49</v>
      </c>
      <c r="Y159" s="1">
        <v>0</v>
      </c>
      <c r="Z159" s="4">
        <v>6.25</v>
      </c>
      <c r="AA159" s="4">
        <v>18800</v>
      </c>
      <c r="AB159" s="4">
        <v>470000</v>
      </c>
    </row>
    <row r="160" spans="1:28" ht="38.25" x14ac:dyDescent="0.25">
      <c r="A160" s="1" t="s">
        <v>77</v>
      </c>
      <c r="B160" s="1" t="s">
        <v>12</v>
      </c>
      <c r="C160" s="1" t="s">
        <v>78</v>
      </c>
      <c r="D160" s="1" t="s">
        <v>79</v>
      </c>
      <c r="E160" s="1" t="s">
        <v>80</v>
      </c>
      <c r="F160" s="1">
        <v>2016</v>
      </c>
      <c r="G160" s="6">
        <v>42723</v>
      </c>
      <c r="H160" s="1" t="s">
        <v>35</v>
      </c>
      <c r="I160" s="1">
        <v>21.84</v>
      </c>
      <c r="J160" s="1">
        <v>6.06</v>
      </c>
      <c r="K160" s="1">
        <v>15.09</v>
      </c>
      <c r="L160" s="1">
        <v>1.97</v>
      </c>
      <c r="M160" s="1">
        <v>5.83</v>
      </c>
      <c r="N160" s="1">
        <v>2.4300000000000002</v>
      </c>
      <c r="O160" s="1">
        <v>8.1</v>
      </c>
      <c r="P160" s="1">
        <v>0.52</v>
      </c>
      <c r="Q160" s="1">
        <v>13</v>
      </c>
      <c r="R160" s="1">
        <v>13</v>
      </c>
      <c r="S160" s="1">
        <v>325</v>
      </c>
      <c r="T160" s="4">
        <v>43.33</v>
      </c>
      <c r="U160" s="4">
        <v>64.45</v>
      </c>
      <c r="V160" s="4">
        <v>43.33</v>
      </c>
      <c r="W160" s="4">
        <v>151.11000000000001</v>
      </c>
      <c r="X160" s="1">
        <v>1.49</v>
      </c>
      <c r="Y160" s="1">
        <v>0</v>
      </c>
      <c r="Z160" s="4">
        <v>0</v>
      </c>
      <c r="AA160" s="4">
        <v>1600</v>
      </c>
      <c r="AB160" s="4">
        <v>40000</v>
      </c>
    </row>
    <row r="161" spans="1:28" ht="38.25" x14ac:dyDescent="0.25">
      <c r="A161" s="1" t="s">
        <v>81</v>
      </c>
      <c r="B161" s="1" t="s">
        <v>12</v>
      </c>
      <c r="C161" s="1" t="s">
        <v>78</v>
      </c>
      <c r="D161" s="1" t="s">
        <v>82</v>
      </c>
      <c r="E161" s="1" t="s">
        <v>80</v>
      </c>
      <c r="F161" s="1">
        <v>2016</v>
      </c>
      <c r="G161" s="6">
        <v>42723</v>
      </c>
      <c r="H161" s="1" t="s">
        <v>19</v>
      </c>
      <c r="I161" s="1">
        <v>9</v>
      </c>
      <c r="J161" s="1">
        <v>7.81</v>
      </c>
      <c r="K161" s="1">
        <v>10.98</v>
      </c>
      <c r="L161" s="1">
        <v>3.89</v>
      </c>
      <c r="M161" s="1">
        <v>6.82</v>
      </c>
      <c r="N161" s="1">
        <v>2.76</v>
      </c>
      <c r="O161" s="1">
        <v>3.88</v>
      </c>
      <c r="P161" s="1">
        <v>0.9</v>
      </c>
      <c r="Q161" s="1">
        <v>22.5</v>
      </c>
      <c r="R161" s="1">
        <v>81</v>
      </c>
      <c r="S161" s="1">
        <v>2025</v>
      </c>
      <c r="T161" s="4">
        <v>90</v>
      </c>
      <c r="U161" s="4">
        <v>79.709999999999994</v>
      </c>
      <c r="V161" s="4">
        <v>90</v>
      </c>
      <c r="W161" s="4">
        <v>259.70999999999998</v>
      </c>
      <c r="X161" s="1">
        <v>8.42</v>
      </c>
      <c r="Y161" s="1">
        <v>0</v>
      </c>
      <c r="Z161" s="4">
        <v>1</v>
      </c>
      <c r="AA161" s="4">
        <v>13733.3333</v>
      </c>
      <c r="AB161" s="4">
        <v>343333.33299999998</v>
      </c>
    </row>
    <row r="162" spans="1:28" ht="38.25" x14ac:dyDescent="0.25">
      <c r="A162" s="1" t="s">
        <v>81</v>
      </c>
      <c r="B162" s="1" t="s">
        <v>12</v>
      </c>
      <c r="C162" s="1" t="s">
        <v>78</v>
      </c>
      <c r="D162" s="1" t="s">
        <v>82</v>
      </c>
      <c r="E162" s="1" t="s">
        <v>80</v>
      </c>
      <c r="F162" s="1">
        <v>2016</v>
      </c>
      <c r="G162" s="6">
        <v>42723</v>
      </c>
      <c r="H162" s="1" t="s">
        <v>21</v>
      </c>
      <c r="I162" s="1">
        <v>3.8</v>
      </c>
      <c r="J162" s="1">
        <v>1.04</v>
      </c>
      <c r="K162" s="1">
        <v>6.93</v>
      </c>
      <c r="L162" s="1">
        <v>3.84</v>
      </c>
      <c r="M162" s="1">
        <v>4.2300000000000004</v>
      </c>
      <c r="N162" s="1">
        <v>2.33</v>
      </c>
      <c r="O162" s="1">
        <v>2.54</v>
      </c>
      <c r="P162" s="1">
        <v>0</v>
      </c>
      <c r="Q162" s="1">
        <v>0</v>
      </c>
      <c r="R162" s="1">
        <v>3</v>
      </c>
      <c r="S162" s="1">
        <v>75</v>
      </c>
      <c r="T162" s="4">
        <v>3.33</v>
      </c>
      <c r="U162" s="4">
        <v>0.32</v>
      </c>
      <c r="V162" s="4">
        <v>3.33</v>
      </c>
      <c r="W162" s="4">
        <v>6.98</v>
      </c>
      <c r="X162" s="1">
        <v>8.42</v>
      </c>
      <c r="Y162" s="1">
        <v>0</v>
      </c>
      <c r="Z162" s="4">
        <v>0</v>
      </c>
      <c r="AA162" s="4">
        <v>28400</v>
      </c>
      <c r="AB162" s="4">
        <v>710000</v>
      </c>
    </row>
    <row r="163" spans="1:28" ht="38.25" x14ac:dyDescent="0.25">
      <c r="A163" s="1" t="s">
        <v>81</v>
      </c>
      <c r="B163" s="1" t="s">
        <v>12</v>
      </c>
      <c r="C163" s="1" t="s">
        <v>78</v>
      </c>
      <c r="D163" s="1" t="s">
        <v>82</v>
      </c>
      <c r="E163" s="1" t="s">
        <v>80</v>
      </c>
      <c r="F163" s="1">
        <v>2016</v>
      </c>
      <c r="G163" s="6">
        <v>42723</v>
      </c>
      <c r="H163" s="1" t="s">
        <v>35</v>
      </c>
      <c r="I163" s="1">
        <v>19.73</v>
      </c>
      <c r="J163" s="1">
        <v>10.32</v>
      </c>
      <c r="K163" s="1">
        <v>14.1</v>
      </c>
      <c r="L163" s="1">
        <v>1.47</v>
      </c>
      <c r="M163" s="1">
        <v>2.96</v>
      </c>
      <c r="N163" s="1">
        <v>0.84</v>
      </c>
      <c r="O163" s="1">
        <v>9.0500000000000007</v>
      </c>
      <c r="P163" s="1">
        <v>0.23</v>
      </c>
      <c r="Q163" s="1">
        <v>5.75</v>
      </c>
      <c r="R163" s="1">
        <v>6</v>
      </c>
      <c r="S163" s="1">
        <v>150</v>
      </c>
      <c r="T163" s="4">
        <v>6.67</v>
      </c>
      <c r="U163" s="4">
        <v>19.97</v>
      </c>
      <c r="V163" s="4">
        <v>6.67</v>
      </c>
      <c r="W163" s="4">
        <v>33.299999999999997</v>
      </c>
      <c r="X163" s="1">
        <v>8.42</v>
      </c>
      <c r="Y163" s="1">
        <v>0</v>
      </c>
      <c r="Z163" s="4">
        <v>9</v>
      </c>
      <c r="AA163" s="4">
        <v>800</v>
      </c>
      <c r="AB163" s="4">
        <v>20000</v>
      </c>
    </row>
    <row r="164" spans="1:28" ht="38.25" x14ac:dyDescent="0.25">
      <c r="A164" s="1" t="s">
        <v>83</v>
      </c>
      <c r="B164" s="1" t="s">
        <v>12</v>
      </c>
      <c r="C164" s="1" t="s">
        <v>78</v>
      </c>
      <c r="D164" s="1" t="s">
        <v>84</v>
      </c>
      <c r="E164" s="1" t="s">
        <v>80</v>
      </c>
      <c r="F164" s="1">
        <v>2016</v>
      </c>
      <c r="G164" s="6">
        <v>42724</v>
      </c>
      <c r="H164" s="1" t="s">
        <v>17</v>
      </c>
      <c r="I164" s="1">
        <v>15.49</v>
      </c>
      <c r="J164" s="1">
        <v>5.64</v>
      </c>
      <c r="K164" s="1">
        <v>10.33</v>
      </c>
      <c r="L164" s="1">
        <v>2.4</v>
      </c>
      <c r="M164" s="1">
        <v>5.68</v>
      </c>
      <c r="N164" s="1">
        <v>1.68</v>
      </c>
      <c r="O164" s="1">
        <v>49.33</v>
      </c>
      <c r="P164" s="1">
        <v>0.87</v>
      </c>
      <c r="Q164" s="1">
        <v>21.75</v>
      </c>
      <c r="R164" s="1">
        <v>41</v>
      </c>
      <c r="S164" s="1">
        <v>1025</v>
      </c>
      <c r="T164" s="4">
        <v>93.18</v>
      </c>
      <c r="U164" s="4">
        <v>99.71</v>
      </c>
      <c r="V164" s="4">
        <v>93.18</v>
      </c>
      <c r="W164" s="4">
        <v>286.07</v>
      </c>
      <c r="X164" s="1">
        <v>1.89</v>
      </c>
      <c r="Y164" s="1">
        <v>0</v>
      </c>
      <c r="Z164" s="4">
        <v>0</v>
      </c>
      <c r="AA164" s="4">
        <v>0</v>
      </c>
      <c r="AB164" s="4">
        <v>0</v>
      </c>
    </row>
    <row r="165" spans="1:28" ht="38.25" x14ac:dyDescent="0.25">
      <c r="A165" s="1" t="s">
        <v>83</v>
      </c>
      <c r="B165" s="1" t="s">
        <v>12</v>
      </c>
      <c r="C165" s="1" t="s">
        <v>78</v>
      </c>
      <c r="D165" s="1" t="s">
        <v>84</v>
      </c>
      <c r="E165" s="1" t="s">
        <v>80</v>
      </c>
      <c r="F165" s="1">
        <v>2016</v>
      </c>
      <c r="G165" s="6">
        <v>42724</v>
      </c>
      <c r="H165" s="1" t="s">
        <v>21</v>
      </c>
      <c r="I165" s="1">
        <v>3.27</v>
      </c>
      <c r="J165" s="1">
        <v>0.4</v>
      </c>
      <c r="K165" s="1">
        <v>2.8</v>
      </c>
      <c r="L165" s="1">
        <v>0.44</v>
      </c>
      <c r="M165" s="1">
        <v>1.75</v>
      </c>
      <c r="N165" s="1">
        <v>0.12</v>
      </c>
      <c r="O165" s="1">
        <v>2.31</v>
      </c>
      <c r="P165" s="1">
        <v>0</v>
      </c>
      <c r="Q165" s="1">
        <v>0</v>
      </c>
      <c r="R165" s="1">
        <v>3</v>
      </c>
      <c r="S165" s="1">
        <v>75</v>
      </c>
      <c r="T165" s="4">
        <v>6.82</v>
      </c>
      <c r="U165" s="4">
        <v>0.28999999999999998</v>
      </c>
      <c r="V165" s="4">
        <v>6.82</v>
      </c>
      <c r="W165" s="4">
        <v>13.93</v>
      </c>
      <c r="X165" s="1">
        <v>1.89</v>
      </c>
      <c r="Y165" s="1">
        <v>0</v>
      </c>
      <c r="Z165" s="4">
        <v>0</v>
      </c>
      <c r="AA165" s="4">
        <v>1200</v>
      </c>
      <c r="AB165" s="4">
        <v>30000</v>
      </c>
    </row>
    <row r="166" spans="1:28" ht="38.25" x14ac:dyDescent="0.25">
      <c r="A166" s="1" t="s">
        <v>85</v>
      </c>
      <c r="B166" s="1" t="s">
        <v>12</v>
      </c>
      <c r="C166" s="1" t="s">
        <v>78</v>
      </c>
      <c r="D166" s="1" t="s">
        <v>86</v>
      </c>
      <c r="E166" s="1" t="s">
        <v>80</v>
      </c>
      <c r="F166" s="1">
        <v>2016</v>
      </c>
      <c r="G166" s="6">
        <v>42724</v>
      </c>
      <c r="H166" s="1" t="s">
        <v>19</v>
      </c>
      <c r="I166" s="1">
        <v>12.47</v>
      </c>
      <c r="J166" s="1">
        <v>7.03</v>
      </c>
      <c r="K166" s="1">
        <v>16.95</v>
      </c>
      <c r="L166" s="1">
        <v>8.8800000000000008</v>
      </c>
      <c r="M166" s="1">
        <v>8.8800000000000008</v>
      </c>
      <c r="N166" s="1">
        <v>4</v>
      </c>
      <c r="O166" s="1">
        <v>4.5</v>
      </c>
      <c r="P166" s="1">
        <v>1.46</v>
      </c>
      <c r="Q166" s="1">
        <v>36.5</v>
      </c>
      <c r="R166" s="1">
        <v>91</v>
      </c>
      <c r="S166" s="1">
        <v>2275</v>
      </c>
      <c r="T166" s="4">
        <v>85.05</v>
      </c>
      <c r="U166" s="4">
        <v>96.54</v>
      </c>
      <c r="V166" s="4">
        <v>85.05</v>
      </c>
      <c r="W166" s="4">
        <v>266.63</v>
      </c>
      <c r="X166" s="1">
        <v>18.989999999999998</v>
      </c>
      <c r="Y166" s="1">
        <v>0</v>
      </c>
      <c r="Z166" s="1">
        <v>0.9009009</v>
      </c>
      <c r="AA166" s="1">
        <v>0</v>
      </c>
      <c r="AB166" s="1">
        <v>0</v>
      </c>
    </row>
    <row r="167" spans="1:28" ht="38.25" x14ac:dyDescent="0.25">
      <c r="A167" s="1" t="s">
        <v>85</v>
      </c>
      <c r="B167" s="1" t="s">
        <v>12</v>
      </c>
      <c r="C167" s="1" t="s">
        <v>78</v>
      </c>
      <c r="D167" s="1" t="s">
        <v>86</v>
      </c>
      <c r="E167" s="1" t="s">
        <v>80</v>
      </c>
      <c r="F167" s="1">
        <v>2016</v>
      </c>
      <c r="G167" s="6">
        <v>42724</v>
      </c>
      <c r="H167" s="1" t="s">
        <v>35</v>
      </c>
      <c r="I167" s="1">
        <v>6.21</v>
      </c>
      <c r="J167" s="1">
        <v>2.83</v>
      </c>
      <c r="K167" s="1">
        <v>8.39</v>
      </c>
      <c r="L167" s="1">
        <v>5.14</v>
      </c>
      <c r="M167" s="1">
        <v>2.75</v>
      </c>
      <c r="N167" s="1">
        <v>1.38</v>
      </c>
      <c r="O167" s="1">
        <v>4.71</v>
      </c>
      <c r="P167" s="1">
        <v>0.05</v>
      </c>
      <c r="Q167" s="1">
        <v>1.25</v>
      </c>
      <c r="R167" s="1">
        <v>13</v>
      </c>
      <c r="S167" s="1">
        <v>325</v>
      </c>
      <c r="T167" s="4">
        <v>12.15</v>
      </c>
      <c r="U167" s="4">
        <v>3.1</v>
      </c>
      <c r="V167" s="4">
        <v>12.15</v>
      </c>
      <c r="W167" s="4">
        <v>27.4</v>
      </c>
      <c r="X167" s="1">
        <v>18.989999999999998</v>
      </c>
      <c r="Y167" s="1">
        <v>0</v>
      </c>
      <c r="Z167" s="1">
        <v>2.7027027000000001</v>
      </c>
      <c r="AA167" s="1">
        <v>0</v>
      </c>
      <c r="AB167" s="1">
        <v>0</v>
      </c>
    </row>
    <row r="168" spans="1:28" ht="38.25" x14ac:dyDescent="0.25">
      <c r="A168" s="1" t="s">
        <v>85</v>
      </c>
      <c r="B168" s="1" t="s">
        <v>12</v>
      </c>
      <c r="C168" s="1" t="s">
        <v>78</v>
      </c>
      <c r="D168" s="1" t="s">
        <v>86</v>
      </c>
      <c r="E168" s="1" t="s">
        <v>80</v>
      </c>
      <c r="F168" s="1">
        <v>2016</v>
      </c>
      <c r="G168" s="6">
        <v>42724</v>
      </c>
      <c r="H168" s="1" t="s">
        <v>17</v>
      </c>
      <c r="I168" s="1">
        <v>4.8</v>
      </c>
      <c r="J168" s="1">
        <v>0.62</v>
      </c>
      <c r="K168" s="1">
        <v>7.07</v>
      </c>
      <c r="L168" s="1">
        <v>0.97</v>
      </c>
      <c r="M168" s="1">
        <v>4.1900000000000004</v>
      </c>
      <c r="N168" s="1">
        <v>0.72</v>
      </c>
      <c r="O168" s="1">
        <v>4.74</v>
      </c>
      <c r="P168" s="1">
        <v>0.01</v>
      </c>
      <c r="Q168" s="1">
        <v>0.25</v>
      </c>
      <c r="R168" s="1">
        <v>3</v>
      </c>
      <c r="S168" s="1">
        <v>75</v>
      </c>
      <c r="T168" s="4">
        <v>2.8</v>
      </c>
      <c r="U168" s="4">
        <v>0.36</v>
      </c>
      <c r="V168" s="4">
        <v>2.8</v>
      </c>
      <c r="W168" s="4">
        <v>5.97</v>
      </c>
      <c r="X168" s="1">
        <v>18.989999999999998</v>
      </c>
      <c r="Y168" s="1">
        <v>0</v>
      </c>
      <c r="Z168" s="1">
        <v>0</v>
      </c>
      <c r="AA168" s="1">
        <v>8400</v>
      </c>
      <c r="AB168" s="1">
        <v>210000</v>
      </c>
    </row>
    <row r="169" spans="1:28" ht="38.25" x14ac:dyDescent="0.25">
      <c r="A169" s="1" t="s">
        <v>101</v>
      </c>
      <c r="B169" s="1" t="s">
        <v>12</v>
      </c>
      <c r="C169" s="1" t="s">
        <v>78</v>
      </c>
      <c r="D169" s="1" t="s">
        <v>104</v>
      </c>
      <c r="E169" s="1" t="s">
        <v>80</v>
      </c>
      <c r="F169" s="1">
        <v>2016</v>
      </c>
      <c r="G169" s="6">
        <v>42725</v>
      </c>
      <c r="H169" s="1" t="s">
        <v>19</v>
      </c>
      <c r="I169" s="1">
        <v>12.54</v>
      </c>
      <c r="J169" s="1">
        <v>6.45</v>
      </c>
      <c r="K169" s="1">
        <v>18.59</v>
      </c>
      <c r="L169" s="1">
        <v>8.94</v>
      </c>
      <c r="M169" s="1">
        <v>8.3699999999999992</v>
      </c>
      <c r="N169" s="1">
        <v>2.74</v>
      </c>
      <c r="O169" s="1">
        <v>6.04</v>
      </c>
      <c r="P169" s="1">
        <v>0.28999999999999998</v>
      </c>
      <c r="Q169" s="1">
        <v>7.25</v>
      </c>
      <c r="R169" s="1">
        <v>19</v>
      </c>
      <c r="S169" s="1">
        <v>475</v>
      </c>
      <c r="T169" s="4">
        <v>59.38</v>
      </c>
      <c r="U169" s="4">
        <v>25.01</v>
      </c>
      <c r="V169" s="4">
        <v>59.38</v>
      </c>
      <c r="W169" s="4">
        <v>143.76</v>
      </c>
      <c r="X169" s="1">
        <v>5.21</v>
      </c>
      <c r="Y169" s="1">
        <v>0</v>
      </c>
      <c r="Z169" s="1">
        <v>0</v>
      </c>
      <c r="AA169" s="1">
        <v>2000</v>
      </c>
      <c r="AB169" s="1">
        <v>50000</v>
      </c>
    </row>
    <row r="170" spans="1:28" ht="38.25" x14ac:dyDescent="0.25">
      <c r="A170" s="1" t="s">
        <v>101</v>
      </c>
      <c r="B170" s="1" t="s">
        <v>12</v>
      </c>
      <c r="C170" s="1" t="s">
        <v>78</v>
      </c>
      <c r="D170" s="1" t="s">
        <v>104</v>
      </c>
      <c r="E170" s="1" t="s">
        <v>80</v>
      </c>
      <c r="F170" s="1">
        <v>2016</v>
      </c>
      <c r="G170" s="6">
        <v>42725</v>
      </c>
      <c r="H170" s="1" t="s">
        <v>35</v>
      </c>
      <c r="I170" s="1">
        <v>14.22</v>
      </c>
      <c r="J170" s="1">
        <v>6.03</v>
      </c>
      <c r="K170" s="1">
        <v>14.3</v>
      </c>
      <c r="L170" s="1">
        <v>4.47</v>
      </c>
      <c r="M170" s="1">
        <v>5.71</v>
      </c>
      <c r="N170" s="1">
        <v>1.4</v>
      </c>
      <c r="O170" s="1">
        <v>8.36</v>
      </c>
      <c r="P170" s="1">
        <v>0.09</v>
      </c>
      <c r="Q170" s="1">
        <v>2.25</v>
      </c>
      <c r="R170" s="1">
        <v>5</v>
      </c>
      <c r="S170" s="1">
        <v>125</v>
      </c>
      <c r="T170" s="4">
        <v>15.63</v>
      </c>
      <c r="U170" s="4">
        <v>7.74</v>
      </c>
      <c r="V170" s="4">
        <v>15.63</v>
      </c>
      <c r="W170" s="4">
        <v>38.99</v>
      </c>
      <c r="X170" s="1">
        <v>5.21</v>
      </c>
      <c r="Y170" s="1">
        <v>0</v>
      </c>
      <c r="Z170" s="1">
        <v>0</v>
      </c>
      <c r="AA170" s="1">
        <v>0</v>
      </c>
      <c r="AB170" s="1">
        <v>0</v>
      </c>
    </row>
    <row r="171" spans="1:28" ht="38.25" x14ac:dyDescent="0.25">
      <c r="A171" s="1" t="s">
        <v>101</v>
      </c>
      <c r="B171" s="1" t="s">
        <v>12</v>
      </c>
      <c r="C171" s="1" t="s">
        <v>78</v>
      </c>
      <c r="D171" s="1" t="s">
        <v>104</v>
      </c>
      <c r="E171" s="1" t="s">
        <v>80</v>
      </c>
      <c r="F171" s="1">
        <v>2016</v>
      </c>
      <c r="G171" s="6">
        <v>42725</v>
      </c>
      <c r="H171" s="1" t="s">
        <v>17</v>
      </c>
      <c r="I171" s="1">
        <v>29.43</v>
      </c>
      <c r="J171" s="1">
        <v>21.13</v>
      </c>
      <c r="K171" s="1">
        <v>20.83</v>
      </c>
      <c r="L171" s="1">
        <v>10.3</v>
      </c>
      <c r="M171" s="1">
        <v>7.48</v>
      </c>
      <c r="N171" s="1">
        <v>4.29</v>
      </c>
      <c r="O171" s="1">
        <v>9.8800000000000008</v>
      </c>
      <c r="P171" s="1">
        <v>0.79</v>
      </c>
      <c r="Q171" s="1">
        <v>19.75</v>
      </c>
      <c r="R171" s="1">
        <v>8</v>
      </c>
      <c r="S171" s="1">
        <v>200</v>
      </c>
      <c r="T171" s="4">
        <v>25</v>
      </c>
      <c r="U171" s="4">
        <v>67.25</v>
      </c>
      <c r="V171" s="4">
        <v>25</v>
      </c>
      <c r="W171" s="4">
        <v>117.25</v>
      </c>
      <c r="X171" s="1">
        <v>5.21</v>
      </c>
      <c r="Y171" s="1">
        <v>0</v>
      </c>
      <c r="Z171" s="1">
        <v>0</v>
      </c>
      <c r="AA171" s="1">
        <v>0</v>
      </c>
      <c r="AB171" s="1">
        <v>0</v>
      </c>
    </row>
  </sheetData>
  <mergeCells count="1">
    <mergeCell ref="D17:D18"/>
  </mergeCells>
  <pageMargins left="0.70866141732283472" right="0.70866141732283472" top="0.74803149606299213" bottom="0.74803149606299213" header="0.31496062992125984" footer="0.31496062992125984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 de citar</vt:lpstr>
      <vt:lpstr>Resumen_estructural</vt:lpstr>
    </vt:vector>
  </TitlesOfParts>
  <Company>CONABIO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Francisco Guzmán Mérida</cp:lastModifiedBy>
  <cp:lastPrinted>2015-03-01T03:52:57Z</cp:lastPrinted>
  <dcterms:created xsi:type="dcterms:W3CDTF">2013-01-14T19:07:59Z</dcterms:created>
  <dcterms:modified xsi:type="dcterms:W3CDTF">2018-08-23T22:11:32Z</dcterms:modified>
</cp:coreProperties>
</file>