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15" windowHeight="7995"/>
  </bookViews>
  <sheets>
    <sheet name="Forma de citar" sheetId="2" r:id="rId1"/>
    <sheet name="Hoja1" sheetId="1" r:id="rId2"/>
  </sheets>
  <calcPr calcId="145621"/>
</workbook>
</file>

<file path=xl/calcChain.xml><?xml version="1.0" encoding="utf-8"?>
<calcChain xmlns="http://schemas.openxmlformats.org/spreadsheetml/2006/main">
  <c r="AW12" i="1" l="1"/>
  <c r="AV12" i="1"/>
  <c r="AW11" i="1"/>
  <c r="AV11" i="1"/>
  <c r="AW10" i="1"/>
  <c r="AV10" i="1"/>
  <c r="AW9" i="1"/>
  <c r="AV9" i="1"/>
  <c r="AW8" i="1"/>
  <c r="AV8" i="1"/>
  <c r="AW7" i="1"/>
  <c r="AV7" i="1"/>
  <c r="AW6" i="1"/>
  <c r="AV6" i="1"/>
  <c r="AV5" i="1"/>
  <c r="AW5" i="1"/>
  <c r="AW4" i="1"/>
  <c r="AV4" i="1"/>
  <c r="AW3" i="1"/>
  <c r="AW2" i="1"/>
  <c r="AV3" i="1"/>
  <c r="AV2" i="1"/>
</calcChain>
</file>

<file path=xl/sharedStrings.xml><?xml version="1.0" encoding="utf-8"?>
<sst xmlns="http://schemas.openxmlformats.org/spreadsheetml/2006/main" count="445" uniqueCount="108">
  <si>
    <t>IdSNIB</t>
  </si>
  <si>
    <t>Proyecto</t>
  </si>
  <si>
    <t>RestriccionesServiciosExternos</t>
  </si>
  <si>
    <t>NumeroDeCatalogo</t>
  </si>
  <si>
    <t>SiglasColeccion</t>
  </si>
  <si>
    <t>NombreColeccion</t>
  </si>
  <si>
    <t>SiglasInstitucion</t>
  </si>
  <si>
    <t>NombreInstitucion</t>
  </si>
  <si>
    <t>PaisColeccion</t>
  </si>
  <si>
    <t>NumeroDeColecta</t>
  </si>
  <si>
    <t>Colector_ApellidoPaterno</t>
  </si>
  <si>
    <t>Colector_ApellidoMaterno</t>
  </si>
  <si>
    <t>Colector_Nombre</t>
  </si>
  <si>
    <t>Colector(es)</t>
  </si>
  <si>
    <t>DiaColecta</t>
  </si>
  <si>
    <t>MesColecta</t>
  </si>
  <si>
    <t>AnioColecta</t>
  </si>
  <si>
    <t>TipoVegetacion</t>
  </si>
  <si>
    <t>Ambiente</t>
  </si>
  <si>
    <t>Habitat</t>
  </si>
  <si>
    <t>MicroHabitat</t>
  </si>
  <si>
    <t>Abundancia</t>
  </si>
  <si>
    <t>Usos</t>
  </si>
  <si>
    <t>Division_Phylum</t>
  </si>
  <si>
    <t>Clase</t>
  </si>
  <si>
    <t>Orden</t>
  </si>
  <si>
    <t>Familia</t>
  </si>
  <si>
    <t>Genero</t>
  </si>
  <si>
    <t>Especie</t>
  </si>
  <si>
    <t>CategoriaInfraespecie</t>
  </si>
  <si>
    <t>NombreInfraespecie</t>
  </si>
  <si>
    <t>ValidacionTaxonomica</t>
  </si>
  <si>
    <t>CategoriaNOM</t>
  </si>
  <si>
    <t>DistribucionNOM</t>
  </si>
  <si>
    <t>NombreComunNOM</t>
  </si>
  <si>
    <t>AltitudEjemplar</t>
  </si>
  <si>
    <t>AltitudSitio</t>
  </si>
  <si>
    <t>Estado</t>
  </si>
  <si>
    <t>Municipio</t>
  </si>
  <si>
    <t>Localidad</t>
  </si>
  <si>
    <t>LatitudGrados</t>
  </si>
  <si>
    <t>LatitudMinutos</t>
  </si>
  <si>
    <t>LatitudSegundos</t>
  </si>
  <si>
    <t>LongitudGrados</t>
  </si>
  <si>
    <t>LongitudMinutos</t>
  </si>
  <si>
    <t>LongitudSegundos</t>
  </si>
  <si>
    <t>Latitud</t>
  </si>
  <si>
    <t>Longitud</t>
  </si>
  <si>
    <t>ValidacionGeografica</t>
  </si>
  <si>
    <t>Libre acceso</t>
  </si>
  <si>
    <t>Colectado</t>
  </si>
  <si>
    <t>Matorral xerófilo</t>
  </si>
  <si>
    <t>ND</t>
  </si>
  <si>
    <t>Magnoliophyta</t>
  </si>
  <si>
    <t>Dicotyledonae</t>
  </si>
  <si>
    <t>Caryophyllales</t>
  </si>
  <si>
    <t>Cactaceae</t>
  </si>
  <si>
    <t>Revisado</t>
  </si>
  <si>
    <t>Consistente, zona continental de México</t>
  </si>
  <si>
    <t>Colectado/Observado/Reportado</t>
  </si>
  <si>
    <t>Junio</t>
  </si>
  <si>
    <t>Marzo</t>
  </si>
  <si>
    <t>MEXU</t>
  </si>
  <si>
    <t>UNAM</t>
  </si>
  <si>
    <t>Universidad Nacional Autónoma de México</t>
  </si>
  <si>
    <t>México</t>
  </si>
  <si>
    <t>Alvarado</t>
  </si>
  <si>
    <t>Verónica</t>
  </si>
  <si>
    <t>Enero</t>
  </si>
  <si>
    <t>Endémico</t>
  </si>
  <si>
    <t>Guanajuato</t>
  </si>
  <si>
    <t>San Luís de la Paz</t>
  </si>
  <si>
    <t>Cerca de la ciudad San Luis de la Paz</t>
  </si>
  <si>
    <t>SN</t>
  </si>
  <si>
    <t>Arias</t>
  </si>
  <si>
    <t>Montes</t>
  </si>
  <si>
    <t>Escaso</t>
  </si>
  <si>
    <t>Poblado Corazón de Jesús</t>
  </si>
  <si>
    <t>Bárcenas</t>
  </si>
  <si>
    <t>Luna</t>
  </si>
  <si>
    <t>Rolando Tenoch</t>
  </si>
  <si>
    <t>Febrero</t>
  </si>
  <si>
    <t>Ca. 8 km al S de San Luis de la Paz</t>
  </si>
  <si>
    <t>A</t>
  </si>
  <si>
    <t>Km 15 de la carretera San José Iturbide a San Luis de la Paz. 37 km al NE de San Miguel Allende sobre la carretera a San Luis de la Paz vía Los Rodríguez</t>
  </si>
  <si>
    <t>Llanos al E de San Luis de la Paz.</t>
  </si>
  <si>
    <t>Abril</t>
  </si>
  <si>
    <t>Ca. 15 km al E de San Luis de la Paz, sobre el camino a Victoria.</t>
  </si>
  <si>
    <t>Bravo</t>
  </si>
  <si>
    <t>Hollis</t>
  </si>
  <si>
    <t>Helia</t>
  </si>
  <si>
    <t>San Luis de la Paz</t>
  </si>
  <si>
    <t>[Camino a] Xichú</t>
  </si>
  <si>
    <t>Hernández</t>
  </si>
  <si>
    <t>Macías</t>
  </si>
  <si>
    <t>Hector Manuel</t>
  </si>
  <si>
    <t>Llanos al E de San Luis de la Paz, aproximadamente 500 metros del entronque que va al libramiento a Pozos</t>
  </si>
  <si>
    <t>Sánchez</t>
  </si>
  <si>
    <t>Mejorada</t>
  </si>
  <si>
    <t>Hernando</t>
  </si>
  <si>
    <t>Llanos al Sureste de San Luis de la Paz</t>
  </si>
  <si>
    <t>Ángel Salvador</t>
  </si>
  <si>
    <t>S.N</t>
  </si>
  <si>
    <t>FBI 777/NE007/15</t>
  </si>
  <si>
    <t>Herbario Nacional de México</t>
  </si>
  <si>
    <t>Terrazas Salgado, Teresa</t>
  </si>
  <si>
    <t>Ferocactus</t>
  </si>
  <si>
    <t>mathsonii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</si>
</sst>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abio.gob.mx/institucion/proyectos/resultados/InfNE007.pd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4</xdr:row>
      <xdr:rowOff>95250</xdr:rowOff>
    </xdr:from>
    <xdr:to>
      <xdr:col>9</xdr:col>
      <xdr:colOff>276225</xdr:colOff>
      <xdr:row>9</xdr:row>
      <xdr:rowOff>57150</xdr:rowOff>
    </xdr:to>
    <xdr:sp macro="" textlink="">
      <xdr:nvSpPr>
        <xdr:cNvPr id="2" name="1 CuadroTexto"/>
        <xdr:cNvSpPr txBox="1"/>
      </xdr:nvSpPr>
      <xdr:spPr>
        <a:xfrm>
          <a:off x="1181100" y="857250"/>
          <a:ext cx="5953125" cy="914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1200" b="1">
              <a:solidFill>
                <a:schemeClr val="dk1"/>
              </a:solidFill>
              <a:latin typeface="+mn-lt"/>
              <a:ea typeface="+mn-ea"/>
              <a:cs typeface="+mn-cs"/>
            </a:rPr>
            <a:t>Forma de citar:</a:t>
          </a:r>
        </a:p>
        <a:p>
          <a:pPr algn="just"/>
          <a:r>
            <a:rPr lang="es-MX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Arias Montes A.S. 2015. Evaluación del estado de conservación y taxonomía de las especies mexicanas de Sclerocactus (Cactaceae) enlistadas en la CITES. Universidad Nacional Autónoma de México. Instituto de Biología.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Hoja</a:t>
          </a:r>
          <a:r>
            <a:rPr lang="es-E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cálculo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SNIB-CONABIO, proyecto No. NE007.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México D. F.</a:t>
          </a:r>
          <a:endParaRPr lang="es-ES" sz="1200"/>
        </a:p>
      </xdr:txBody>
    </xdr:sp>
    <xdr:clientData/>
  </xdr:twoCellAnchor>
  <xdr:twoCellAnchor editAs="oneCell">
    <xdr:from>
      <xdr:col>3</xdr:col>
      <xdr:colOff>571500</xdr:colOff>
      <xdr:row>14</xdr:row>
      <xdr:rowOff>161925</xdr:rowOff>
    </xdr:from>
    <xdr:to>
      <xdr:col>6</xdr:col>
      <xdr:colOff>180975</xdr:colOff>
      <xdr:row>16</xdr:row>
      <xdr:rowOff>142875</xdr:rowOff>
    </xdr:to>
    <xdr:sp macro="" textlink="">
      <xdr:nvSpPr>
        <xdr:cNvPr id="3" name="2 CuadroTexto">
          <a:hlinkClick xmlns:r="http://schemas.openxmlformats.org/officeDocument/2006/relationships" r:id="rId1"/>
        </xdr:cNvPr>
        <xdr:cNvSpPr txBox="1"/>
      </xdr:nvSpPr>
      <xdr:spPr>
        <a:xfrm>
          <a:off x="2876550" y="2857500"/>
          <a:ext cx="1895475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  <a:reflection blurRad="6350" stA="52000" endA="300" endPos="35000" dir="5400000" sy="-100000" algn="bl" rotWithShape="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="1">
              <a:solidFill>
                <a:srgbClr val="FF0000"/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Ver Informe final</a:t>
          </a:r>
          <a:endParaRPr lang="es-ES" sz="1400">
            <a:solidFill>
              <a:srgbClr val="FF0000"/>
            </a:solidFill>
          </a:endParaRPr>
        </a:p>
        <a:p>
          <a:endParaRPr lang="es-ES">
            <a:effectLst>
              <a:glow rad="63500">
                <a:schemeClr val="accent1">
                  <a:satMod val="175000"/>
                  <a:alpha val="40000"/>
                </a:schemeClr>
              </a:glo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2"/>
  <sheetViews>
    <sheetView workbookViewId="0">
      <selection activeCell="A12" sqref="A12"/>
    </sheetView>
  </sheetViews>
  <sheetFormatPr baseColWidth="10" defaultRowHeight="15" x14ac:dyDescent="0.25"/>
  <cols>
    <col min="2" max="2" width="16.85546875" customWidth="1"/>
    <col min="3" max="3" width="13.85546875" customWidth="1"/>
    <col min="4" max="4" width="10.140625" customWidth="1"/>
    <col min="5" max="5" width="10.5703125" customWidth="1"/>
    <col min="6" max="6" width="14" customWidth="1"/>
    <col min="7" max="7" width="16.28515625" customWidth="1"/>
    <col min="8" max="8" width="21.85546875" customWidth="1"/>
    <col min="9" max="9" width="13.85546875" customWidth="1"/>
    <col min="10" max="10" width="7.140625" customWidth="1"/>
    <col min="11" max="11" width="14.85546875" customWidth="1"/>
    <col min="12" max="12" width="16.28515625" customWidth="1"/>
    <col min="13" max="13" width="16.5703125" customWidth="1"/>
    <col min="14" max="14" width="14.42578125" customWidth="1"/>
    <col min="18" max="18" width="17.42578125" customWidth="1"/>
  </cols>
  <sheetData>
    <row r="1" spans="1:5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59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</row>
    <row r="2" spans="1:50" x14ac:dyDescent="0.25">
      <c r="A2">
        <v>1</v>
      </c>
      <c r="B2" t="s">
        <v>103</v>
      </c>
      <c r="C2" t="s">
        <v>49</v>
      </c>
      <c r="D2">
        <v>538119</v>
      </c>
      <c r="E2" t="s">
        <v>62</v>
      </c>
      <c r="F2" t="s">
        <v>104</v>
      </c>
      <c r="G2" t="s">
        <v>63</v>
      </c>
      <c r="H2" t="s">
        <v>64</v>
      </c>
      <c r="I2" t="s">
        <v>65</v>
      </c>
      <c r="J2" t="s">
        <v>102</v>
      </c>
      <c r="K2" t="s">
        <v>66</v>
      </c>
      <c r="L2" t="s">
        <v>52</v>
      </c>
      <c r="M2" t="s">
        <v>67</v>
      </c>
      <c r="N2" t="s">
        <v>52</v>
      </c>
      <c r="O2">
        <v>26</v>
      </c>
      <c r="P2" t="s">
        <v>68</v>
      </c>
      <c r="Q2">
        <v>1990</v>
      </c>
      <c r="R2" t="s">
        <v>50</v>
      </c>
      <c r="S2" t="s">
        <v>51</v>
      </c>
      <c r="T2" t="s">
        <v>52</v>
      </c>
      <c r="U2" t="s">
        <v>52</v>
      </c>
      <c r="V2" t="s">
        <v>52</v>
      </c>
      <c r="W2" t="s">
        <v>52</v>
      </c>
      <c r="X2" t="s">
        <v>52</v>
      </c>
      <c r="Y2" t="s">
        <v>53</v>
      </c>
      <c r="Z2" t="s">
        <v>54</v>
      </c>
      <c r="AA2" t="s">
        <v>55</v>
      </c>
      <c r="AB2" t="s">
        <v>56</v>
      </c>
      <c r="AC2" t="s">
        <v>106</v>
      </c>
      <c r="AD2" t="s">
        <v>107</v>
      </c>
      <c r="AE2" t="s">
        <v>52</v>
      </c>
      <c r="AF2" t="s">
        <v>52</v>
      </c>
      <c r="AG2" t="s">
        <v>57</v>
      </c>
      <c r="AH2" t="s">
        <v>83</v>
      </c>
      <c r="AI2" t="s">
        <v>69</v>
      </c>
      <c r="AJ2" t="s">
        <v>52</v>
      </c>
      <c r="AK2">
        <v>2124</v>
      </c>
      <c r="AL2">
        <v>2124</v>
      </c>
      <c r="AM2" t="s">
        <v>70</v>
      </c>
      <c r="AN2" t="s">
        <v>71</v>
      </c>
      <c r="AO2" t="s">
        <v>72</v>
      </c>
      <c r="AP2">
        <v>21</v>
      </c>
      <c r="AQ2">
        <v>19</v>
      </c>
      <c r="AR2">
        <v>4.0999999999999996</v>
      </c>
      <c r="AS2">
        <v>100</v>
      </c>
      <c r="AT2">
        <v>28</v>
      </c>
      <c r="AU2">
        <v>57.72</v>
      </c>
      <c r="AV2">
        <f t="shared" ref="AV2:AV12" si="0" xml:space="preserve"> AP2 + (AQ2/60) + (AR2/3600)</f>
        <v>21.317805555555555</v>
      </c>
      <c r="AW2">
        <f t="shared" ref="AW2:AW12" si="1" xml:space="preserve"> (AS2 + (AT2/60) + (AU2/3600))*-1</f>
        <v>-100.48270000000001</v>
      </c>
      <c r="AX2" t="s">
        <v>58</v>
      </c>
    </row>
    <row r="3" spans="1:50" x14ac:dyDescent="0.25">
      <c r="A3">
        <v>2</v>
      </c>
      <c r="B3" t="s">
        <v>103</v>
      </c>
      <c r="C3" t="s">
        <v>49</v>
      </c>
      <c r="D3" t="s">
        <v>73</v>
      </c>
      <c r="E3" t="s">
        <v>62</v>
      </c>
      <c r="F3" t="s">
        <v>104</v>
      </c>
      <c r="G3" t="s">
        <v>63</v>
      </c>
      <c r="H3" t="s">
        <v>64</v>
      </c>
      <c r="I3" t="s">
        <v>65</v>
      </c>
      <c r="J3">
        <v>1688</v>
      </c>
      <c r="K3" t="s">
        <v>74</v>
      </c>
      <c r="L3" t="s">
        <v>75</v>
      </c>
      <c r="M3" t="s">
        <v>101</v>
      </c>
      <c r="N3" t="s">
        <v>105</v>
      </c>
      <c r="O3">
        <v>20</v>
      </c>
      <c r="P3" t="s">
        <v>61</v>
      </c>
      <c r="Q3">
        <v>2007</v>
      </c>
      <c r="R3" t="s">
        <v>50</v>
      </c>
      <c r="S3" t="s">
        <v>51</v>
      </c>
      <c r="T3" t="s">
        <v>52</v>
      </c>
      <c r="U3" t="s">
        <v>52</v>
      </c>
      <c r="V3" t="s">
        <v>52</v>
      </c>
      <c r="W3" t="s">
        <v>76</v>
      </c>
      <c r="X3" t="s">
        <v>52</v>
      </c>
      <c r="Y3" t="s">
        <v>53</v>
      </c>
      <c r="Z3" t="s">
        <v>54</v>
      </c>
      <c r="AA3" t="s">
        <v>55</v>
      </c>
      <c r="AB3" t="s">
        <v>56</v>
      </c>
      <c r="AC3" t="s">
        <v>106</v>
      </c>
      <c r="AD3" t="s">
        <v>107</v>
      </c>
      <c r="AE3" t="s">
        <v>52</v>
      </c>
      <c r="AF3" t="s">
        <v>52</v>
      </c>
      <c r="AG3" t="s">
        <v>57</v>
      </c>
      <c r="AH3" t="s">
        <v>83</v>
      </c>
      <c r="AI3" t="s">
        <v>69</v>
      </c>
      <c r="AJ3" t="s">
        <v>52</v>
      </c>
      <c r="AK3">
        <v>2123</v>
      </c>
      <c r="AL3">
        <v>2123</v>
      </c>
      <c r="AM3" t="s">
        <v>70</v>
      </c>
      <c r="AN3" t="s">
        <v>71</v>
      </c>
      <c r="AO3" t="s">
        <v>77</v>
      </c>
      <c r="AP3">
        <v>21</v>
      </c>
      <c r="AQ3">
        <v>18</v>
      </c>
      <c r="AR3">
        <v>30.42</v>
      </c>
      <c r="AS3">
        <v>100</v>
      </c>
      <c r="AT3">
        <v>25</v>
      </c>
      <c r="AU3">
        <v>16.920000000000002</v>
      </c>
      <c r="AV3">
        <f t="shared" si="0"/>
        <v>21.308450000000001</v>
      </c>
      <c r="AW3">
        <f t="shared" si="1"/>
        <v>-100.42136666666667</v>
      </c>
      <c r="AX3" t="s">
        <v>58</v>
      </c>
    </row>
    <row r="4" spans="1:50" x14ac:dyDescent="0.25">
      <c r="A4">
        <v>3</v>
      </c>
      <c r="B4" t="s">
        <v>103</v>
      </c>
      <c r="C4" t="s">
        <v>49</v>
      </c>
      <c r="D4">
        <v>638112</v>
      </c>
      <c r="E4" t="s">
        <v>62</v>
      </c>
      <c r="F4" t="s">
        <v>104</v>
      </c>
      <c r="G4" t="s">
        <v>63</v>
      </c>
      <c r="H4" t="s">
        <v>64</v>
      </c>
      <c r="I4" t="s">
        <v>65</v>
      </c>
      <c r="J4">
        <v>114</v>
      </c>
      <c r="K4" t="s">
        <v>78</v>
      </c>
      <c r="L4" t="s">
        <v>79</v>
      </c>
      <c r="M4" t="s">
        <v>80</v>
      </c>
      <c r="N4" t="s">
        <v>52</v>
      </c>
      <c r="O4">
        <v>21</v>
      </c>
      <c r="P4" t="s">
        <v>81</v>
      </c>
      <c r="Q4">
        <v>1994</v>
      </c>
      <c r="R4" t="s">
        <v>50</v>
      </c>
      <c r="S4" t="s">
        <v>51</v>
      </c>
      <c r="T4" t="s">
        <v>52</v>
      </c>
      <c r="U4" t="s">
        <v>52</v>
      </c>
      <c r="V4" t="s">
        <v>52</v>
      </c>
      <c r="W4" t="s">
        <v>52</v>
      </c>
      <c r="X4" t="s">
        <v>52</v>
      </c>
      <c r="Y4" t="s">
        <v>53</v>
      </c>
      <c r="Z4" t="s">
        <v>54</v>
      </c>
      <c r="AA4" t="s">
        <v>55</v>
      </c>
      <c r="AB4" t="s">
        <v>56</v>
      </c>
      <c r="AC4" t="s">
        <v>106</v>
      </c>
      <c r="AD4" t="s">
        <v>107</v>
      </c>
      <c r="AE4" t="s">
        <v>52</v>
      </c>
      <c r="AF4" t="s">
        <v>52</v>
      </c>
      <c r="AG4" t="s">
        <v>57</v>
      </c>
      <c r="AH4" t="s">
        <v>83</v>
      </c>
      <c r="AI4" t="s">
        <v>69</v>
      </c>
      <c r="AJ4" t="s">
        <v>52</v>
      </c>
      <c r="AK4">
        <v>2100</v>
      </c>
      <c r="AL4">
        <v>2100</v>
      </c>
      <c r="AM4" t="s">
        <v>70</v>
      </c>
      <c r="AN4" t="s">
        <v>71</v>
      </c>
      <c r="AO4" t="s">
        <v>82</v>
      </c>
      <c r="AP4">
        <v>21</v>
      </c>
      <c r="AQ4">
        <v>14</v>
      </c>
      <c r="AR4">
        <v>30</v>
      </c>
      <c r="AS4">
        <v>100</v>
      </c>
      <c r="AT4">
        <v>29</v>
      </c>
      <c r="AU4">
        <v>42.6</v>
      </c>
      <c r="AV4">
        <f t="shared" si="0"/>
        <v>21.241666666666667</v>
      </c>
      <c r="AW4">
        <f t="shared" si="1"/>
        <v>-100.49516666666666</v>
      </c>
      <c r="AX4" t="s">
        <v>58</v>
      </c>
    </row>
    <row r="5" spans="1:50" x14ac:dyDescent="0.25">
      <c r="A5">
        <v>4</v>
      </c>
      <c r="B5" t="s">
        <v>103</v>
      </c>
      <c r="C5" t="s">
        <v>49</v>
      </c>
      <c r="D5">
        <v>647259</v>
      </c>
      <c r="E5" t="s">
        <v>62</v>
      </c>
      <c r="F5" t="s">
        <v>104</v>
      </c>
      <c r="G5" t="s">
        <v>63</v>
      </c>
      <c r="H5" t="s">
        <v>64</v>
      </c>
      <c r="I5" t="s">
        <v>65</v>
      </c>
      <c r="J5">
        <v>198</v>
      </c>
      <c r="K5" t="s">
        <v>78</v>
      </c>
      <c r="L5" t="s">
        <v>79</v>
      </c>
      <c r="M5" t="s">
        <v>80</v>
      </c>
      <c r="N5" t="s">
        <v>52</v>
      </c>
      <c r="O5">
        <v>11</v>
      </c>
      <c r="P5" t="s">
        <v>81</v>
      </c>
      <c r="Q5">
        <v>1995</v>
      </c>
      <c r="R5" t="s">
        <v>50</v>
      </c>
      <c r="S5" t="s">
        <v>51</v>
      </c>
      <c r="T5" t="s">
        <v>52</v>
      </c>
      <c r="U5" t="s">
        <v>52</v>
      </c>
      <c r="V5" t="s">
        <v>52</v>
      </c>
      <c r="W5" t="s">
        <v>52</v>
      </c>
      <c r="X5" t="s">
        <v>52</v>
      </c>
      <c r="Y5" t="s">
        <v>53</v>
      </c>
      <c r="Z5" t="s">
        <v>54</v>
      </c>
      <c r="AA5" t="s">
        <v>55</v>
      </c>
      <c r="AB5" t="s">
        <v>56</v>
      </c>
      <c r="AC5" t="s">
        <v>106</v>
      </c>
      <c r="AD5" t="s">
        <v>107</v>
      </c>
      <c r="AE5" t="s">
        <v>52</v>
      </c>
      <c r="AF5" t="s">
        <v>52</v>
      </c>
      <c r="AG5" t="s">
        <v>57</v>
      </c>
      <c r="AH5" t="s">
        <v>83</v>
      </c>
      <c r="AI5" t="s">
        <v>69</v>
      </c>
      <c r="AJ5" t="s">
        <v>52</v>
      </c>
      <c r="AK5">
        <v>1960</v>
      </c>
      <c r="AL5">
        <v>1960</v>
      </c>
      <c r="AM5" t="s">
        <v>70</v>
      </c>
      <c r="AN5" t="s">
        <v>71</v>
      </c>
      <c r="AO5" t="s">
        <v>84</v>
      </c>
      <c r="AP5">
        <v>21</v>
      </c>
      <c r="AQ5">
        <v>10</v>
      </c>
      <c r="AR5">
        <v>24</v>
      </c>
      <c r="AS5">
        <v>100</v>
      </c>
      <c r="AT5">
        <v>29</v>
      </c>
      <c r="AU5">
        <v>58.5</v>
      </c>
      <c r="AV5">
        <f t="shared" si="0"/>
        <v>21.173333333333336</v>
      </c>
      <c r="AW5">
        <f t="shared" si="1"/>
        <v>-100.49958333333333</v>
      </c>
      <c r="AX5" t="s">
        <v>58</v>
      </c>
    </row>
    <row r="6" spans="1:50" x14ac:dyDescent="0.25">
      <c r="A6">
        <v>5</v>
      </c>
      <c r="B6" t="s">
        <v>103</v>
      </c>
      <c r="C6" t="s">
        <v>49</v>
      </c>
      <c r="D6">
        <v>657749</v>
      </c>
      <c r="E6" t="s">
        <v>62</v>
      </c>
      <c r="F6" t="s">
        <v>104</v>
      </c>
      <c r="G6" t="s">
        <v>63</v>
      </c>
      <c r="H6" t="s">
        <v>64</v>
      </c>
      <c r="I6" t="s">
        <v>65</v>
      </c>
      <c r="J6">
        <v>409</v>
      </c>
      <c r="K6" t="s">
        <v>78</v>
      </c>
      <c r="L6" t="s">
        <v>79</v>
      </c>
      <c r="M6" t="s">
        <v>80</v>
      </c>
      <c r="N6" t="s">
        <v>52</v>
      </c>
      <c r="O6">
        <v>8</v>
      </c>
      <c r="P6" t="s">
        <v>61</v>
      </c>
      <c r="Q6">
        <v>1995</v>
      </c>
      <c r="R6" t="s">
        <v>50</v>
      </c>
      <c r="S6" t="s">
        <v>51</v>
      </c>
      <c r="T6" t="s">
        <v>52</v>
      </c>
      <c r="U6" t="s">
        <v>52</v>
      </c>
      <c r="V6" t="s">
        <v>52</v>
      </c>
      <c r="W6" t="s">
        <v>52</v>
      </c>
      <c r="X6" t="s">
        <v>52</v>
      </c>
      <c r="Y6" t="s">
        <v>53</v>
      </c>
      <c r="Z6" t="s">
        <v>54</v>
      </c>
      <c r="AA6" t="s">
        <v>55</v>
      </c>
      <c r="AB6" t="s">
        <v>56</v>
      </c>
      <c r="AC6" t="s">
        <v>106</v>
      </c>
      <c r="AD6" t="s">
        <v>107</v>
      </c>
      <c r="AE6" t="s">
        <v>52</v>
      </c>
      <c r="AF6" t="s">
        <v>52</v>
      </c>
      <c r="AG6" t="s">
        <v>57</v>
      </c>
      <c r="AH6" t="s">
        <v>83</v>
      </c>
      <c r="AI6" t="s">
        <v>69</v>
      </c>
      <c r="AJ6" t="s">
        <v>52</v>
      </c>
      <c r="AK6">
        <v>1810</v>
      </c>
      <c r="AL6">
        <v>1810</v>
      </c>
      <c r="AM6" t="s">
        <v>70</v>
      </c>
      <c r="AN6" t="s">
        <v>71</v>
      </c>
      <c r="AO6" t="s">
        <v>85</v>
      </c>
      <c r="AP6">
        <v>21</v>
      </c>
      <c r="AQ6">
        <v>17</v>
      </c>
      <c r="AR6">
        <v>54</v>
      </c>
      <c r="AS6">
        <v>100</v>
      </c>
      <c r="AT6">
        <v>30</v>
      </c>
      <c r="AU6">
        <v>0</v>
      </c>
      <c r="AV6">
        <f t="shared" si="0"/>
        <v>21.298333333333336</v>
      </c>
      <c r="AW6">
        <f t="shared" si="1"/>
        <v>-100.5</v>
      </c>
      <c r="AX6" t="s">
        <v>58</v>
      </c>
    </row>
    <row r="7" spans="1:50" x14ac:dyDescent="0.25">
      <c r="A7">
        <v>6</v>
      </c>
      <c r="B7" t="s">
        <v>103</v>
      </c>
      <c r="C7" t="s">
        <v>49</v>
      </c>
      <c r="D7">
        <v>1038939</v>
      </c>
      <c r="E7" t="s">
        <v>62</v>
      </c>
      <c r="F7" t="s">
        <v>104</v>
      </c>
      <c r="G7" t="s">
        <v>63</v>
      </c>
      <c r="H7" t="s">
        <v>64</v>
      </c>
      <c r="I7" t="s">
        <v>65</v>
      </c>
      <c r="J7">
        <v>1428</v>
      </c>
      <c r="K7" t="s">
        <v>78</v>
      </c>
      <c r="L7" t="s">
        <v>79</v>
      </c>
      <c r="M7" t="s">
        <v>80</v>
      </c>
      <c r="N7" t="s">
        <v>52</v>
      </c>
      <c r="O7">
        <v>26</v>
      </c>
      <c r="P7" t="s">
        <v>86</v>
      </c>
      <c r="Q7">
        <v>1997</v>
      </c>
      <c r="R7" t="s">
        <v>50</v>
      </c>
      <c r="S7" t="s">
        <v>51</v>
      </c>
      <c r="T7" t="s">
        <v>52</v>
      </c>
      <c r="U7" t="s">
        <v>52</v>
      </c>
      <c r="V7" t="s">
        <v>52</v>
      </c>
      <c r="W7" t="s">
        <v>52</v>
      </c>
      <c r="X7" t="s">
        <v>52</v>
      </c>
      <c r="Y7" t="s">
        <v>53</v>
      </c>
      <c r="Z7" t="s">
        <v>54</v>
      </c>
      <c r="AA7" t="s">
        <v>55</v>
      </c>
      <c r="AB7" t="s">
        <v>56</v>
      </c>
      <c r="AC7" t="s">
        <v>106</v>
      </c>
      <c r="AD7" t="s">
        <v>107</v>
      </c>
      <c r="AE7" t="s">
        <v>52</v>
      </c>
      <c r="AF7" t="s">
        <v>52</v>
      </c>
      <c r="AG7" t="s">
        <v>57</v>
      </c>
      <c r="AH7" t="s">
        <v>83</v>
      </c>
      <c r="AI7" t="s">
        <v>69</v>
      </c>
      <c r="AJ7" t="s">
        <v>52</v>
      </c>
      <c r="AK7">
        <v>1070</v>
      </c>
      <c r="AL7">
        <v>1070</v>
      </c>
      <c r="AM7" t="s">
        <v>70</v>
      </c>
      <c r="AN7" t="s">
        <v>71</v>
      </c>
      <c r="AO7" t="s">
        <v>87</v>
      </c>
      <c r="AP7">
        <v>21</v>
      </c>
      <c r="AQ7">
        <v>18</v>
      </c>
      <c r="AR7">
        <v>48</v>
      </c>
      <c r="AS7">
        <v>100</v>
      </c>
      <c r="AT7">
        <v>23</v>
      </c>
      <c r="AU7">
        <v>31.2</v>
      </c>
      <c r="AV7">
        <f t="shared" si="0"/>
        <v>21.313333333333333</v>
      </c>
      <c r="AW7">
        <f t="shared" si="1"/>
        <v>-100.39200000000001</v>
      </c>
      <c r="AX7" t="s">
        <v>58</v>
      </c>
    </row>
    <row r="8" spans="1:50" x14ac:dyDescent="0.25">
      <c r="A8">
        <v>7</v>
      </c>
      <c r="B8" t="s">
        <v>103</v>
      </c>
      <c r="C8" t="s">
        <v>49</v>
      </c>
      <c r="D8">
        <v>123432</v>
      </c>
      <c r="E8" t="s">
        <v>62</v>
      </c>
      <c r="F8" t="s">
        <v>104</v>
      </c>
      <c r="G8" t="s">
        <v>63</v>
      </c>
      <c r="H8" t="s">
        <v>64</v>
      </c>
      <c r="I8" t="s">
        <v>65</v>
      </c>
      <c r="J8">
        <v>66</v>
      </c>
      <c r="K8" t="s">
        <v>88</v>
      </c>
      <c r="L8" t="s">
        <v>89</v>
      </c>
      <c r="M8" t="s">
        <v>90</v>
      </c>
      <c r="N8" t="s">
        <v>52</v>
      </c>
      <c r="O8" t="s">
        <v>52</v>
      </c>
      <c r="P8" t="s">
        <v>52</v>
      </c>
      <c r="Q8" t="s">
        <v>52</v>
      </c>
      <c r="R8" t="s">
        <v>50</v>
      </c>
      <c r="S8" t="s">
        <v>51</v>
      </c>
      <c r="T8" t="s">
        <v>52</v>
      </c>
      <c r="U8" t="s">
        <v>52</v>
      </c>
      <c r="V8" t="s">
        <v>52</v>
      </c>
      <c r="W8" t="s">
        <v>52</v>
      </c>
      <c r="X8" t="s">
        <v>52</v>
      </c>
      <c r="Y8" t="s">
        <v>53</v>
      </c>
      <c r="Z8" t="s">
        <v>54</v>
      </c>
      <c r="AA8" t="s">
        <v>55</v>
      </c>
      <c r="AB8" t="s">
        <v>56</v>
      </c>
      <c r="AC8" t="s">
        <v>106</v>
      </c>
      <c r="AD8" t="s">
        <v>107</v>
      </c>
      <c r="AE8" t="s">
        <v>52</v>
      </c>
      <c r="AF8" t="s">
        <v>52</v>
      </c>
      <c r="AG8" t="s">
        <v>57</v>
      </c>
      <c r="AH8" t="s">
        <v>83</v>
      </c>
      <c r="AI8" t="s">
        <v>69</v>
      </c>
      <c r="AJ8" t="s">
        <v>52</v>
      </c>
      <c r="AK8">
        <v>2072</v>
      </c>
      <c r="AL8">
        <v>2072</v>
      </c>
      <c r="AM8" t="s">
        <v>70</v>
      </c>
      <c r="AN8" t="s">
        <v>71</v>
      </c>
      <c r="AO8" t="s">
        <v>91</v>
      </c>
      <c r="AP8">
        <v>21</v>
      </c>
      <c r="AQ8">
        <v>16</v>
      </c>
      <c r="AR8">
        <v>44.73</v>
      </c>
      <c r="AS8">
        <v>100</v>
      </c>
      <c r="AT8">
        <v>31</v>
      </c>
      <c r="AU8">
        <v>3.23</v>
      </c>
      <c r="AV8">
        <f t="shared" si="0"/>
        <v>21.279091666666666</v>
      </c>
      <c r="AW8">
        <f t="shared" si="1"/>
        <v>-100.51756388888889</v>
      </c>
      <c r="AX8" t="s">
        <v>58</v>
      </c>
    </row>
    <row r="9" spans="1:50" x14ac:dyDescent="0.25">
      <c r="A9">
        <v>8</v>
      </c>
      <c r="B9" t="s">
        <v>103</v>
      </c>
      <c r="C9" t="s">
        <v>49</v>
      </c>
      <c r="D9">
        <v>474830</v>
      </c>
      <c r="E9" t="s">
        <v>62</v>
      </c>
      <c r="F9" t="s">
        <v>104</v>
      </c>
      <c r="G9" t="s">
        <v>63</v>
      </c>
      <c r="H9" t="s">
        <v>64</v>
      </c>
      <c r="I9" t="s">
        <v>65</v>
      </c>
      <c r="J9" t="s">
        <v>102</v>
      </c>
      <c r="K9" t="s">
        <v>88</v>
      </c>
      <c r="L9" t="s">
        <v>89</v>
      </c>
      <c r="M9" t="s">
        <v>90</v>
      </c>
      <c r="N9" t="s">
        <v>52</v>
      </c>
      <c r="O9" t="s">
        <v>52</v>
      </c>
      <c r="P9" t="s">
        <v>52</v>
      </c>
      <c r="Q9" t="s">
        <v>52</v>
      </c>
      <c r="R9" t="s">
        <v>50</v>
      </c>
      <c r="S9" t="s">
        <v>51</v>
      </c>
      <c r="T9" t="s">
        <v>52</v>
      </c>
      <c r="U9" t="s">
        <v>52</v>
      </c>
      <c r="V9" t="s">
        <v>52</v>
      </c>
      <c r="W9" t="s">
        <v>52</v>
      </c>
      <c r="X9" t="s">
        <v>52</v>
      </c>
      <c r="Y9" t="s">
        <v>53</v>
      </c>
      <c r="Z9" t="s">
        <v>54</v>
      </c>
      <c r="AA9" t="s">
        <v>55</v>
      </c>
      <c r="AB9" t="s">
        <v>56</v>
      </c>
      <c r="AC9" t="s">
        <v>106</v>
      </c>
      <c r="AD9" t="s">
        <v>107</v>
      </c>
      <c r="AE9" t="s">
        <v>52</v>
      </c>
      <c r="AF9" t="s">
        <v>52</v>
      </c>
      <c r="AG9" t="s">
        <v>57</v>
      </c>
      <c r="AH9" t="s">
        <v>83</v>
      </c>
      <c r="AI9" t="s">
        <v>69</v>
      </c>
      <c r="AJ9" t="s">
        <v>52</v>
      </c>
      <c r="AK9">
        <v>1998</v>
      </c>
      <c r="AL9">
        <v>1998</v>
      </c>
      <c r="AM9" t="s">
        <v>70</v>
      </c>
      <c r="AN9" t="s">
        <v>71</v>
      </c>
      <c r="AO9" t="s">
        <v>91</v>
      </c>
      <c r="AP9">
        <v>21</v>
      </c>
      <c r="AQ9">
        <v>18</v>
      </c>
      <c r="AR9">
        <v>34.159999999999997</v>
      </c>
      <c r="AS9">
        <v>100</v>
      </c>
      <c r="AT9">
        <v>32</v>
      </c>
      <c r="AU9">
        <v>49.39</v>
      </c>
      <c r="AV9">
        <f t="shared" si="0"/>
        <v>21.30948888888889</v>
      </c>
      <c r="AW9">
        <f t="shared" si="1"/>
        <v>-100.54705277777778</v>
      </c>
      <c r="AX9" t="s">
        <v>58</v>
      </c>
    </row>
    <row r="10" spans="1:50" x14ac:dyDescent="0.25">
      <c r="A10">
        <v>9</v>
      </c>
      <c r="B10" t="s">
        <v>103</v>
      </c>
      <c r="C10" t="s">
        <v>49</v>
      </c>
      <c r="D10">
        <v>118862</v>
      </c>
      <c r="E10" t="s">
        <v>62</v>
      </c>
      <c r="F10" t="s">
        <v>104</v>
      </c>
      <c r="G10" t="s">
        <v>63</v>
      </c>
      <c r="H10" t="s">
        <v>64</v>
      </c>
      <c r="I10" t="s">
        <v>65</v>
      </c>
      <c r="J10" t="s">
        <v>102</v>
      </c>
      <c r="K10" t="s">
        <v>88</v>
      </c>
      <c r="L10" t="s">
        <v>89</v>
      </c>
      <c r="M10" t="s">
        <v>90</v>
      </c>
      <c r="N10" t="s">
        <v>52</v>
      </c>
      <c r="O10" t="s">
        <v>52</v>
      </c>
      <c r="P10" t="s">
        <v>52</v>
      </c>
      <c r="Q10" t="s">
        <v>52</v>
      </c>
      <c r="R10" t="s">
        <v>50</v>
      </c>
      <c r="S10" t="s">
        <v>51</v>
      </c>
      <c r="T10" t="s">
        <v>52</v>
      </c>
      <c r="U10" t="s">
        <v>52</v>
      </c>
      <c r="V10" t="s">
        <v>52</v>
      </c>
      <c r="W10" t="s">
        <v>52</v>
      </c>
      <c r="X10" t="s">
        <v>52</v>
      </c>
      <c r="Y10" t="s">
        <v>53</v>
      </c>
      <c r="Z10" t="s">
        <v>54</v>
      </c>
      <c r="AA10" t="s">
        <v>55</v>
      </c>
      <c r="AB10" t="s">
        <v>56</v>
      </c>
      <c r="AC10" t="s">
        <v>106</v>
      </c>
      <c r="AD10" t="s">
        <v>107</v>
      </c>
      <c r="AE10" t="s">
        <v>52</v>
      </c>
      <c r="AF10" t="s">
        <v>52</v>
      </c>
      <c r="AG10" t="s">
        <v>57</v>
      </c>
      <c r="AH10" t="s">
        <v>83</v>
      </c>
      <c r="AI10" t="s">
        <v>69</v>
      </c>
      <c r="AJ10" t="s">
        <v>52</v>
      </c>
      <c r="AK10">
        <v>2162</v>
      </c>
      <c r="AL10">
        <v>2162</v>
      </c>
      <c r="AM10" t="s">
        <v>70</v>
      </c>
      <c r="AN10" t="s">
        <v>71</v>
      </c>
      <c r="AO10" t="s">
        <v>92</v>
      </c>
      <c r="AP10">
        <v>21</v>
      </c>
      <c r="AQ10">
        <v>18</v>
      </c>
      <c r="AR10">
        <v>23.51</v>
      </c>
      <c r="AS10">
        <v>100</v>
      </c>
      <c r="AT10">
        <v>24</v>
      </c>
      <c r="AU10">
        <v>33.42</v>
      </c>
      <c r="AV10">
        <f t="shared" si="0"/>
        <v>21.306530555555558</v>
      </c>
      <c r="AW10">
        <f t="shared" si="1"/>
        <v>-100.40928333333333</v>
      </c>
      <c r="AX10" t="s">
        <v>58</v>
      </c>
    </row>
    <row r="11" spans="1:50" x14ac:dyDescent="0.25">
      <c r="A11">
        <v>10</v>
      </c>
      <c r="B11" t="s">
        <v>103</v>
      </c>
      <c r="C11" t="s">
        <v>49</v>
      </c>
      <c r="D11">
        <v>647003</v>
      </c>
      <c r="E11" t="s">
        <v>62</v>
      </c>
      <c r="F11" t="s">
        <v>104</v>
      </c>
      <c r="G11" t="s">
        <v>63</v>
      </c>
      <c r="H11" t="s">
        <v>64</v>
      </c>
      <c r="I11" t="s">
        <v>65</v>
      </c>
      <c r="J11">
        <v>2526</v>
      </c>
      <c r="K11" t="s">
        <v>93</v>
      </c>
      <c r="L11" t="s">
        <v>94</v>
      </c>
      <c r="M11" t="s">
        <v>95</v>
      </c>
      <c r="N11" t="s">
        <v>52</v>
      </c>
      <c r="O11">
        <v>1</v>
      </c>
      <c r="P11" t="s">
        <v>60</v>
      </c>
      <c r="Q11">
        <v>1993</v>
      </c>
      <c r="R11" t="s">
        <v>50</v>
      </c>
      <c r="S11" t="s">
        <v>51</v>
      </c>
      <c r="T11" t="s">
        <v>52</v>
      </c>
      <c r="U11" t="s">
        <v>52</v>
      </c>
      <c r="V11" t="s">
        <v>52</v>
      </c>
      <c r="W11" t="s">
        <v>52</v>
      </c>
      <c r="X11" t="s">
        <v>52</v>
      </c>
      <c r="Y11" t="s">
        <v>53</v>
      </c>
      <c r="Z11" t="s">
        <v>54</v>
      </c>
      <c r="AA11" t="s">
        <v>55</v>
      </c>
      <c r="AB11" t="s">
        <v>56</v>
      </c>
      <c r="AC11" t="s">
        <v>106</v>
      </c>
      <c r="AD11" t="s">
        <v>107</v>
      </c>
      <c r="AE11" t="s">
        <v>52</v>
      </c>
      <c r="AF11" t="s">
        <v>52</v>
      </c>
      <c r="AG11" t="s">
        <v>57</v>
      </c>
      <c r="AH11" t="s">
        <v>83</v>
      </c>
      <c r="AI11" t="s">
        <v>69</v>
      </c>
      <c r="AJ11" t="s">
        <v>52</v>
      </c>
      <c r="AK11">
        <v>2060</v>
      </c>
      <c r="AL11">
        <v>2060</v>
      </c>
      <c r="AM11" t="s">
        <v>70</v>
      </c>
      <c r="AN11" t="s">
        <v>71</v>
      </c>
      <c r="AO11" t="s">
        <v>96</v>
      </c>
      <c r="AP11">
        <v>21</v>
      </c>
      <c r="AQ11">
        <v>16</v>
      </c>
      <c r="AR11">
        <v>41.93</v>
      </c>
      <c r="AS11">
        <v>100</v>
      </c>
      <c r="AT11">
        <v>31</v>
      </c>
      <c r="AU11">
        <v>14.89</v>
      </c>
      <c r="AV11">
        <f t="shared" si="0"/>
        <v>21.278313888888889</v>
      </c>
      <c r="AW11">
        <f t="shared" si="1"/>
        <v>-100.52080277777777</v>
      </c>
      <c r="AX11" t="s">
        <v>58</v>
      </c>
    </row>
    <row r="12" spans="1:50" x14ac:dyDescent="0.25">
      <c r="A12">
        <v>11</v>
      </c>
      <c r="B12" t="s">
        <v>103</v>
      </c>
      <c r="C12" t="s">
        <v>49</v>
      </c>
      <c r="D12">
        <v>432573</v>
      </c>
      <c r="E12" t="s">
        <v>62</v>
      </c>
      <c r="F12" t="s">
        <v>104</v>
      </c>
      <c r="G12" t="s">
        <v>63</v>
      </c>
      <c r="H12" t="s">
        <v>64</v>
      </c>
      <c r="I12" t="s">
        <v>65</v>
      </c>
      <c r="J12">
        <v>3891</v>
      </c>
      <c r="K12" t="s">
        <v>97</v>
      </c>
      <c r="L12" t="s">
        <v>98</v>
      </c>
      <c r="M12" t="s">
        <v>99</v>
      </c>
      <c r="N12" t="s">
        <v>52</v>
      </c>
      <c r="O12">
        <v>19</v>
      </c>
      <c r="P12" t="s">
        <v>60</v>
      </c>
      <c r="Q12">
        <v>1986</v>
      </c>
      <c r="R12" t="s">
        <v>50</v>
      </c>
      <c r="S12" t="s">
        <v>51</v>
      </c>
      <c r="T12" t="s">
        <v>52</v>
      </c>
      <c r="U12" t="s">
        <v>52</v>
      </c>
      <c r="V12" t="s">
        <v>52</v>
      </c>
      <c r="W12" t="s">
        <v>52</v>
      </c>
      <c r="X12" t="s">
        <v>52</v>
      </c>
      <c r="Y12" t="s">
        <v>53</v>
      </c>
      <c r="Z12" t="s">
        <v>54</v>
      </c>
      <c r="AA12" t="s">
        <v>55</v>
      </c>
      <c r="AB12" t="s">
        <v>56</v>
      </c>
      <c r="AC12" t="s">
        <v>106</v>
      </c>
      <c r="AD12" t="s">
        <v>107</v>
      </c>
      <c r="AE12" t="s">
        <v>52</v>
      </c>
      <c r="AF12" t="s">
        <v>52</v>
      </c>
      <c r="AG12" t="s">
        <v>57</v>
      </c>
      <c r="AH12" t="s">
        <v>83</v>
      </c>
      <c r="AI12" t="s">
        <v>69</v>
      </c>
      <c r="AJ12" t="s">
        <v>52</v>
      </c>
      <c r="AK12">
        <v>2168</v>
      </c>
      <c r="AL12">
        <v>2168</v>
      </c>
      <c r="AM12" t="s">
        <v>70</v>
      </c>
      <c r="AN12" t="s">
        <v>71</v>
      </c>
      <c r="AO12" t="s">
        <v>100</v>
      </c>
      <c r="AP12">
        <v>21</v>
      </c>
      <c r="AQ12">
        <v>15</v>
      </c>
      <c r="AR12">
        <v>55.26</v>
      </c>
      <c r="AS12">
        <v>100</v>
      </c>
      <c r="AT12">
        <v>29</v>
      </c>
      <c r="AU12">
        <v>37.229999999999997</v>
      </c>
      <c r="AV12">
        <f t="shared" si="0"/>
        <v>21.265350000000002</v>
      </c>
      <c r="AW12">
        <f t="shared" si="1"/>
        <v>-100.493675</v>
      </c>
      <c r="AX12" t="s">
        <v>58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 de citar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Aquino</dc:creator>
  <cp:lastModifiedBy>Francisco Guzmán Mérida</cp:lastModifiedBy>
  <dcterms:created xsi:type="dcterms:W3CDTF">2015-06-12T16:29:45Z</dcterms:created>
  <dcterms:modified xsi:type="dcterms:W3CDTF">2016-02-19T23:38:07Z</dcterms:modified>
</cp:coreProperties>
</file>