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hartsheets/sheet4.xml" ContentType="application/vnd.openxmlformats-officedocument.spreadsheetml.chartsheet+xml"/>
  <Override PartName="/xl/calcChain.xml" ContentType="application/vnd.openxmlformats-officedocument.spreadsheetml.calcChain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960" yWindow="3570" windowWidth="9330" windowHeight="4965"/>
  </bookViews>
  <sheets>
    <sheet name="Forma de citar" sheetId="6" r:id="rId1"/>
    <sheet name="Gráfico10" sheetId="1" r:id="rId2"/>
    <sheet name="Gráfico15" sheetId="2" r:id="rId3"/>
    <sheet name="Gráfico1" sheetId="3" r:id="rId4"/>
    <sheet name="Gráfico2" sheetId="4" r:id="rId5"/>
    <sheet name="Hoja1" sheetId="5" r:id="rId6"/>
  </sheets>
  <calcPr calcId="125725"/>
</workbook>
</file>

<file path=xl/calcChain.xml><?xml version="1.0" encoding="utf-8"?>
<calcChain xmlns="http://schemas.openxmlformats.org/spreadsheetml/2006/main">
  <c r="R5" i="5"/>
  <c r="S5"/>
  <c r="T5"/>
  <c r="U5"/>
  <c r="V5"/>
  <c r="W5"/>
  <c r="X5"/>
  <c r="Y5"/>
  <c r="R6"/>
  <c r="S6"/>
  <c r="T6"/>
  <c r="U6"/>
  <c r="V6"/>
  <c r="W6"/>
  <c r="X6"/>
  <c r="Y6"/>
  <c r="R7"/>
  <c r="S7"/>
  <c r="T7"/>
  <c r="U7"/>
  <c r="V7"/>
  <c r="W7"/>
  <c r="X7"/>
  <c r="Y7"/>
  <c r="R8"/>
  <c r="S8"/>
  <c r="T8"/>
  <c r="U8"/>
  <c r="V8"/>
  <c r="W8"/>
  <c r="X8"/>
  <c r="Y8"/>
  <c r="R9"/>
  <c r="S9"/>
  <c r="T9"/>
  <c r="U9"/>
  <c r="V9"/>
  <c r="W9"/>
  <c r="X9"/>
  <c r="Y9"/>
  <c r="R10"/>
  <c r="S10"/>
  <c r="T10"/>
  <c r="U10"/>
  <c r="V10"/>
  <c r="W10"/>
  <c r="X10"/>
  <c r="Y10"/>
  <c r="R11"/>
  <c r="S11"/>
  <c r="T11"/>
  <c r="U11"/>
  <c r="V11"/>
  <c r="W11"/>
  <c r="X11"/>
  <c r="Y11"/>
  <c r="R12"/>
  <c r="S12"/>
  <c r="T12"/>
  <c r="U12"/>
  <c r="V12"/>
  <c r="W12"/>
  <c r="X12"/>
  <c r="Y13"/>
  <c r="B40"/>
  <c r="C40"/>
  <c r="D40"/>
  <c r="E40"/>
  <c r="F40"/>
  <c r="G40"/>
  <c r="H40"/>
  <c r="I40"/>
  <c r="J40"/>
  <c r="B41"/>
  <c r="C41"/>
  <c r="D41"/>
  <c r="E41"/>
  <c r="F41"/>
  <c r="G41"/>
  <c r="H41"/>
  <c r="I41"/>
  <c r="J41"/>
  <c r="B42"/>
  <c r="C42"/>
  <c r="D42"/>
  <c r="E42"/>
  <c r="F42"/>
  <c r="G42"/>
  <c r="H42"/>
  <c r="I42"/>
  <c r="J42"/>
  <c r="B43"/>
  <c r="C43"/>
  <c r="D43"/>
  <c r="E43"/>
  <c r="F43"/>
  <c r="G43"/>
  <c r="H43"/>
  <c r="I43"/>
  <c r="J43"/>
</calcChain>
</file>

<file path=xl/sharedStrings.xml><?xml version="1.0" encoding="utf-8"?>
<sst xmlns="http://schemas.openxmlformats.org/spreadsheetml/2006/main" count="79" uniqueCount="49">
  <si>
    <r>
      <t xml:space="preserve">Dieta optima en </t>
    </r>
    <r>
      <rPr>
        <i/>
        <sz val="8"/>
        <rFont val="Arial"/>
      </rPr>
      <t xml:space="preserve">Mercenaria campechiensis </t>
    </r>
  </si>
  <si>
    <t>Diferencias de pesos durante el experimento</t>
  </si>
  <si>
    <t>PESOS MEDIOS</t>
  </si>
  <si>
    <t>Produccción de heces fecales</t>
  </si>
  <si>
    <t>Winicial 0 días</t>
  </si>
  <si>
    <t>Peso Día 10</t>
  </si>
  <si>
    <t>Peso Día 20</t>
  </si>
  <si>
    <t>Peso Día 30</t>
  </si>
  <si>
    <t>18750*</t>
  </si>
  <si>
    <t>37500*</t>
  </si>
  <si>
    <t>75000*</t>
  </si>
  <si>
    <t>150000*</t>
  </si>
  <si>
    <t>300000*</t>
  </si>
  <si>
    <t>450000*</t>
  </si>
  <si>
    <t>600000*</t>
  </si>
  <si>
    <t xml:space="preserve">No. </t>
  </si>
  <si>
    <t>27/0798</t>
  </si>
  <si>
    <t>Concentración cel/ ml.</t>
  </si>
  <si>
    <t>18750</t>
  </si>
  <si>
    <t>37500</t>
  </si>
  <si>
    <t>75000</t>
  </si>
  <si>
    <t>150000</t>
  </si>
  <si>
    <t>300000</t>
  </si>
  <si>
    <t>450000</t>
  </si>
  <si>
    <t>600000</t>
  </si>
  <si>
    <t>TºC</t>
  </si>
  <si>
    <t>Fecha</t>
  </si>
  <si>
    <t>D1</t>
  </si>
  <si>
    <t>D2</t>
  </si>
  <si>
    <t>D3</t>
  </si>
  <si>
    <t>D4</t>
  </si>
  <si>
    <t>D5</t>
  </si>
  <si>
    <t>D6</t>
  </si>
  <si>
    <t>D7</t>
  </si>
  <si>
    <t>D8</t>
  </si>
  <si>
    <t>FECHA</t>
  </si>
  <si>
    <t>0 a 10</t>
  </si>
  <si>
    <t>10 a 20</t>
  </si>
  <si>
    <t>20 a 30</t>
  </si>
  <si>
    <t>total</t>
  </si>
  <si>
    <t>Desvest</t>
  </si>
  <si>
    <t>Media</t>
  </si>
  <si>
    <t>Max.</t>
  </si>
  <si>
    <t>Mini.</t>
  </si>
  <si>
    <t>OBSERVACIONES</t>
  </si>
  <si>
    <t>De las concentrciones 1-3 e incusive 4 se observó heces fecales, de la 4-7 se colectaron seudoheces y en la 8 mocusidad.</t>
  </si>
  <si>
    <t xml:space="preserve"> En todas la muestras se observan residuos arenosos los cuales se excluyen del peso por decantación en el proceso de colección.</t>
  </si>
  <si>
    <t>Se observa que en las dietas 4-7 residuo de alimento (microalgas).</t>
  </si>
  <si>
    <t>* Concentración cel/ml</t>
  </si>
</sst>
</file>

<file path=xl/styles.xml><?xml version="1.0" encoding="utf-8"?>
<styleSheet xmlns="http://schemas.openxmlformats.org/spreadsheetml/2006/main">
  <fonts count="2">
    <font>
      <sz val="8"/>
      <name val="Arial"/>
    </font>
    <font>
      <i/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Protection="1">
      <protection locked="0"/>
    </xf>
    <xf numFmtId="0" fontId="0" fillId="0" borderId="0" xfId="0" quotePrefix="1" applyBorder="1" applyAlignment="1" applyProtection="1">
      <alignment horizontal="left"/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left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quotePrefix="1" applyFill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quotePrefix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Continuous"/>
      <protection locked="0"/>
    </xf>
    <xf numFmtId="2" fontId="0" fillId="0" borderId="1" xfId="0" applyNumberFormat="1" applyBorder="1" applyProtection="1">
      <protection locked="0"/>
    </xf>
    <xf numFmtId="0" fontId="0" fillId="3" borderId="1" xfId="0" quotePrefix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quotePrefix="1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/>
      <protection locked="0"/>
    </xf>
    <xf numFmtId="2" fontId="0" fillId="0" borderId="1" xfId="0" applyNumberFormat="1" applyBorder="1"/>
    <xf numFmtId="0" fontId="0" fillId="0" borderId="0" xfId="0" applyAlignment="1">
      <alignment horizontal="right"/>
    </xf>
    <xf numFmtId="14" fontId="0" fillId="3" borderId="1" xfId="0" applyNumberFormat="1" applyFill="1" applyBorder="1" applyAlignment="1" applyProtection="1">
      <alignment horizontal="right"/>
      <protection locked="0"/>
    </xf>
    <xf numFmtId="14" fontId="0" fillId="3" borderId="1" xfId="0" quotePrefix="1" applyNumberForma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2.xml"/><Relationship Id="rId7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5" Type="http://schemas.openxmlformats.org/officeDocument/2006/relationships/chartsheet" Target="chartsheets/sheet4.xml"/><Relationship Id="rId10" Type="http://schemas.openxmlformats.org/officeDocument/2006/relationships/calcChain" Target="calcChain.xml"/><Relationship Id="rId4" Type="http://schemas.openxmlformats.org/officeDocument/2006/relationships/chartsheet" Target="chartsheets/sheet3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Estadisticas</a:t>
            </a:r>
          </a:p>
        </c:rich>
      </c:tx>
      <c:layout>
        <c:manualLayout>
          <c:xMode val="edge"/>
          <c:yMode val="edge"/>
          <c:x val="0.46026831785345723"/>
          <c:y val="2.030456852791878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4303405572755429E-2"/>
          <c:y val="0.11505922165820642"/>
          <c:w val="0.90505675954592357"/>
          <c:h val="0.70558375634517778"/>
        </c:manualLayout>
      </c:layout>
      <c:lineChart>
        <c:grouping val="standard"/>
        <c:ser>
          <c:idx val="0"/>
          <c:order val="0"/>
          <c:tx>
            <c:strRef>
              <c:f>Hoja1!$A$41</c:f>
              <c:strCache>
                <c:ptCount val="1"/>
                <c:pt idx="0">
                  <c:v>Media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Hoja1!$B$38:$I$38</c:f>
              <c:strCache>
                <c:ptCount val="8"/>
                <c:pt idx="0">
                  <c:v>D1</c:v>
                </c:pt>
                <c:pt idx="1">
                  <c:v>D2</c:v>
                </c:pt>
                <c:pt idx="2">
                  <c:v>D3</c:v>
                </c:pt>
                <c:pt idx="3">
                  <c:v>D4</c:v>
                </c:pt>
                <c:pt idx="4">
                  <c:v>D5</c:v>
                </c:pt>
                <c:pt idx="5">
                  <c:v>D6</c:v>
                </c:pt>
                <c:pt idx="6">
                  <c:v>D7</c:v>
                </c:pt>
                <c:pt idx="7">
                  <c:v>D8</c:v>
                </c:pt>
              </c:strCache>
            </c:strRef>
          </c:cat>
          <c:val>
            <c:numRef>
              <c:f>Hoja1!$B$41:$I$41</c:f>
              <c:numCache>
                <c:formatCode>General</c:formatCode>
                <c:ptCount val="8"/>
                <c:pt idx="0">
                  <c:v>9.5319354838709666E-2</c:v>
                </c:pt>
                <c:pt idx="1">
                  <c:v>0.10702258064516125</c:v>
                </c:pt>
                <c:pt idx="2">
                  <c:v>0.12395483870967745</c:v>
                </c:pt>
                <c:pt idx="3">
                  <c:v>0.13739354838709678</c:v>
                </c:pt>
                <c:pt idx="4">
                  <c:v>0.17264516129032259</c:v>
                </c:pt>
                <c:pt idx="5">
                  <c:v>0.20422129032258063</c:v>
                </c:pt>
                <c:pt idx="6">
                  <c:v>0.21954838709677421</c:v>
                </c:pt>
                <c:pt idx="7">
                  <c:v>0.11255161290322581</c:v>
                </c:pt>
              </c:numCache>
            </c:numRef>
          </c:val>
        </c:ser>
        <c:ser>
          <c:idx val="1"/>
          <c:order val="1"/>
          <c:tx>
            <c:strRef>
              <c:f>Hoja1!$A$42</c:f>
              <c:strCache>
                <c:ptCount val="1"/>
                <c:pt idx="0">
                  <c:v>Max.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Hoja1!$B$38:$I$38</c:f>
              <c:strCache>
                <c:ptCount val="8"/>
                <c:pt idx="0">
                  <c:v>D1</c:v>
                </c:pt>
                <c:pt idx="1">
                  <c:v>D2</c:v>
                </c:pt>
                <c:pt idx="2">
                  <c:v>D3</c:v>
                </c:pt>
                <c:pt idx="3">
                  <c:v>D4</c:v>
                </c:pt>
                <c:pt idx="4">
                  <c:v>D5</c:v>
                </c:pt>
                <c:pt idx="5">
                  <c:v>D6</c:v>
                </c:pt>
                <c:pt idx="6">
                  <c:v>D7</c:v>
                </c:pt>
                <c:pt idx="7">
                  <c:v>D8</c:v>
                </c:pt>
              </c:strCache>
            </c:strRef>
          </c:cat>
          <c:val>
            <c:numRef>
              <c:f>Hoja1!$B$42:$I$42</c:f>
              <c:numCache>
                <c:formatCode>General</c:formatCode>
                <c:ptCount val="8"/>
                <c:pt idx="0">
                  <c:v>0.6</c:v>
                </c:pt>
                <c:pt idx="1">
                  <c:v>0.19409999999999999</c:v>
                </c:pt>
                <c:pt idx="2">
                  <c:v>0.22950000000000001</c:v>
                </c:pt>
                <c:pt idx="3">
                  <c:v>0.3528</c:v>
                </c:pt>
                <c:pt idx="4">
                  <c:v>0.33929999999999999</c:v>
                </c:pt>
                <c:pt idx="5">
                  <c:v>0.55569999999999997</c:v>
                </c:pt>
                <c:pt idx="6">
                  <c:v>0.63780000000000003</c:v>
                </c:pt>
                <c:pt idx="7">
                  <c:v>0.27</c:v>
                </c:pt>
              </c:numCache>
            </c:numRef>
          </c:val>
        </c:ser>
        <c:ser>
          <c:idx val="2"/>
          <c:order val="2"/>
          <c:tx>
            <c:strRef>
              <c:f>Hoja1!$A$43</c:f>
              <c:strCache>
                <c:ptCount val="1"/>
                <c:pt idx="0">
                  <c:v>Mini.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Ref>
              <c:f>Hoja1!$B$38:$I$38</c:f>
              <c:strCache>
                <c:ptCount val="8"/>
                <c:pt idx="0">
                  <c:v>D1</c:v>
                </c:pt>
                <c:pt idx="1">
                  <c:v>D2</c:v>
                </c:pt>
                <c:pt idx="2">
                  <c:v>D3</c:v>
                </c:pt>
                <c:pt idx="3">
                  <c:v>D4</c:v>
                </c:pt>
                <c:pt idx="4">
                  <c:v>D5</c:v>
                </c:pt>
                <c:pt idx="5">
                  <c:v>D6</c:v>
                </c:pt>
                <c:pt idx="6">
                  <c:v>D7</c:v>
                </c:pt>
                <c:pt idx="7">
                  <c:v>D8</c:v>
                </c:pt>
              </c:strCache>
            </c:strRef>
          </c:cat>
          <c:val>
            <c:numRef>
              <c:f>Hoja1!$B$43:$I$43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6.0299999999999999E-2</c:v>
                </c:pt>
                <c:pt idx="3">
                  <c:v>6.5299999999999997E-2</c:v>
                </c:pt>
                <c:pt idx="4">
                  <c:v>6.3799999999999996E-2</c:v>
                </c:pt>
                <c:pt idx="5">
                  <c:v>7.8600000000000003E-2</c:v>
                </c:pt>
                <c:pt idx="6">
                  <c:v>6.6500000000000004E-2</c:v>
                </c:pt>
                <c:pt idx="7">
                  <c:v>5.4800000000000001E-2</c:v>
                </c:pt>
              </c:numCache>
            </c:numRef>
          </c:val>
        </c:ser>
        <c:marker val="1"/>
        <c:axId val="103781120"/>
        <c:axId val="103783424"/>
      </c:lineChart>
      <c:catAx>
        <c:axId val="1037811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Densidad</a:t>
                </a:r>
              </a:p>
            </c:rich>
          </c:tx>
          <c:layout>
            <c:manualLayout>
              <c:xMode val="edge"/>
              <c:yMode val="edge"/>
              <c:x val="0.49019607843137253"/>
              <c:y val="0.8663282571912014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03783424"/>
        <c:crosses val="autoZero"/>
        <c:lblAlgn val="ctr"/>
        <c:lblOffset val="100"/>
        <c:tickLblSkip val="1"/>
        <c:tickMarkSkip val="1"/>
      </c:catAx>
      <c:valAx>
        <c:axId val="10378342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Valor</a:t>
                </a:r>
              </a:p>
            </c:rich>
          </c:tx>
          <c:layout>
            <c:manualLayout>
              <c:xMode val="edge"/>
              <c:yMode val="edge"/>
              <c:x val="1.9607843137254902E-2"/>
              <c:y val="0.4331641285956007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03781120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b"/>
      <c:layout>
        <c:manualLayout>
          <c:xMode val="edge"/>
          <c:yMode val="edge"/>
          <c:x val="0.40660474716202277"/>
          <c:y val="0.94754653130287658"/>
          <c:w val="0.24251805985552122"/>
          <c:h val="4.5685279187817264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PESOS MEDIOS</a:t>
            </a:r>
          </a:p>
        </c:rich>
      </c:tx>
      <c:layout>
        <c:manualLayout>
          <c:xMode val="edge"/>
          <c:yMode val="edge"/>
          <c:x val="0.44582043343653249"/>
          <c:y val="2.030456852791878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623323013415908E-2"/>
          <c:y val="9.4754653130287705E-2"/>
          <c:w val="0.89473684210526316"/>
          <c:h val="0.75126903553299507"/>
        </c:manualLayout>
      </c:layout>
      <c:lineChart>
        <c:grouping val="standard"/>
        <c:ser>
          <c:idx val="0"/>
          <c:order val="0"/>
          <c:tx>
            <c:strRef>
              <c:f>Hoja1!$Q$5</c:f>
              <c:strCache>
                <c:ptCount val="1"/>
                <c:pt idx="0">
                  <c:v>27/0798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Hoja1!$R$4:$Y$4</c:f>
              <c:strCache>
                <c:ptCount val="8"/>
                <c:pt idx="0">
                  <c:v>D1</c:v>
                </c:pt>
                <c:pt idx="1">
                  <c:v>D2</c:v>
                </c:pt>
                <c:pt idx="2">
                  <c:v>D3</c:v>
                </c:pt>
                <c:pt idx="3">
                  <c:v>D4</c:v>
                </c:pt>
                <c:pt idx="4">
                  <c:v>D5</c:v>
                </c:pt>
                <c:pt idx="5">
                  <c:v>D6</c:v>
                </c:pt>
                <c:pt idx="6">
                  <c:v>D7</c:v>
                </c:pt>
                <c:pt idx="7">
                  <c:v>D8</c:v>
                </c:pt>
              </c:strCache>
            </c:strRef>
          </c:cat>
          <c:val>
            <c:numRef>
              <c:f>Hoja1!$R$5:$Y$5</c:f>
              <c:numCache>
                <c:formatCode>0.00</c:formatCode>
                <c:ptCount val="8"/>
                <c:pt idx="0">
                  <c:v>56.88000000000001</c:v>
                </c:pt>
                <c:pt idx="1">
                  <c:v>90.344000000000008</c:v>
                </c:pt>
                <c:pt idx="2">
                  <c:v>75.056000000000012</c:v>
                </c:pt>
                <c:pt idx="3">
                  <c:v>108.64200000000001</c:v>
                </c:pt>
                <c:pt idx="4">
                  <c:v>113.676</c:v>
                </c:pt>
                <c:pt idx="5">
                  <c:v>142.57599999999999</c:v>
                </c:pt>
                <c:pt idx="6">
                  <c:v>138.04199999999997</c:v>
                </c:pt>
                <c:pt idx="7">
                  <c:v>136.4</c:v>
                </c:pt>
              </c:numCache>
            </c:numRef>
          </c:val>
        </c:ser>
        <c:ser>
          <c:idx val="1"/>
          <c:order val="1"/>
          <c:tx>
            <c:strRef>
              <c:f>Hoja1!$Q$6</c:f>
              <c:strCache>
                <c:ptCount val="1"/>
                <c:pt idx="0">
                  <c:v>09/08/1998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Hoja1!$R$4:$Y$4</c:f>
              <c:strCache>
                <c:ptCount val="8"/>
                <c:pt idx="0">
                  <c:v>D1</c:v>
                </c:pt>
                <c:pt idx="1">
                  <c:v>D2</c:v>
                </c:pt>
                <c:pt idx="2">
                  <c:v>D3</c:v>
                </c:pt>
                <c:pt idx="3">
                  <c:v>D4</c:v>
                </c:pt>
                <c:pt idx="4">
                  <c:v>D5</c:v>
                </c:pt>
                <c:pt idx="5">
                  <c:v>D6</c:v>
                </c:pt>
                <c:pt idx="6">
                  <c:v>D7</c:v>
                </c:pt>
                <c:pt idx="7">
                  <c:v>D8</c:v>
                </c:pt>
              </c:strCache>
            </c:strRef>
          </c:cat>
          <c:val>
            <c:numRef>
              <c:f>Hoja1!$R$6:$Y$6</c:f>
              <c:numCache>
                <c:formatCode>0.00</c:formatCode>
                <c:ptCount val="8"/>
                <c:pt idx="0">
                  <c:v>56.257999999999996</c:v>
                </c:pt>
                <c:pt idx="1">
                  <c:v>90.432000000000016</c:v>
                </c:pt>
                <c:pt idx="2">
                  <c:v>69.52</c:v>
                </c:pt>
                <c:pt idx="3">
                  <c:v>100.63166666666667</c:v>
                </c:pt>
                <c:pt idx="4">
                  <c:v>102.37333333333333</c:v>
                </c:pt>
                <c:pt idx="5">
                  <c:v>137.00833333333333</c:v>
                </c:pt>
                <c:pt idx="6">
                  <c:v>140.18666666666664</c:v>
                </c:pt>
                <c:pt idx="7">
                  <c:v>136.554</c:v>
                </c:pt>
              </c:numCache>
            </c:numRef>
          </c:val>
        </c:ser>
        <c:ser>
          <c:idx val="2"/>
          <c:order val="2"/>
          <c:tx>
            <c:strRef>
              <c:f>Hoja1!$Q$7</c:f>
              <c:strCache>
                <c:ptCount val="1"/>
                <c:pt idx="0">
                  <c:v>18/07/1998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Hoja1!$R$4:$Y$4</c:f>
              <c:strCache>
                <c:ptCount val="8"/>
                <c:pt idx="0">
                  <c:v>D1</c:v>
                </c:pt>
                <c:pt idx="1">
                  <c:v>D2</c:v>
                </c:pt>
                <c:pt idx="2">
                  <c:v>D3</c:v>
                </c:pt>
                <c:pt idx="3">
                  <c:v>D4</c:v>
                </c:pt>
                <c:pt idx="4">
                  <c:v>D5</c:v>
                </c:pt>
                <c:pt idx="5">
                  <c:v>D6</c:v>
                </c:pt>
                <c:pt idx="6">
                  <c:v>D7</c:v>
                </c:pt>
                <c:pt idx="7">
                  <c:v>D8</c:v>
                </c:pt>
              </c:strCache>
            </c:strRef>
          </c:cat>
          <c:val>
            <c:numRef>
              <c:f>Hoja1!$R$7:$Y$7</c:f>
              <c:numCache>
                <c:formatCode>0.00</c:formatCode>
                <c:ptCount val="8"/>
                <c:pt idx="0">
                  <c:v>55.4</c:v>
                </c:pt>
                <c:pt idx="1">
                  <c:v>90.658000000000001</c:v>
                </c:pt>
                <c:pt idx="2">
                  <c:v>73.671999999999997</c:v>
                </c:pt>
                <c:pt idx="3">
                  <c:v>109.042</c:v>
                </c:pt>
                <c:pt idx="4">
                  <c:v>114.29600000000001</c:v>
                </c:pt>
                <c:pt idx="5">
                  <c:v>141.85</c:v>
                </c:pt>
                <c:pt idx="6">
                  <c:v>138.71800000000002</c:v>
                </c:pt>
                <c:pt idx="7">
                  <c:v>136.786</c:v>
                </c:pt>
              </c:numCache>
            </c:numRef>
          </c:val>
        </c:ser>
        <c:ser>
          <c:idx val="3"/>
          <c:order val="3"/>
          <c:tx>
            <c:strRef>
              <c:f>Hoja1!$Q$8</c:f>
              <c:strCache>
                <c:ptCount val="1"/>
                <c:pt idx="0">
                  <c:v>27/08/1998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Hoja1!$R$4:$Y$4</c:f>
              <c:strCache>
                <c:ptCount val="8"/>
                <c:pt idx="0">
                  <c:v>D1</c:v>
                </c:pt>
                <c:pt idx="1">
                  <c:v>D2</c:v>
                </c:pt>
                <c:pt idx="2">
                  <c:v>D3</c:v>
                </c:pt>
                <c:pt idx="3">
                  <c:v>D4</c:v>
                </c:pt>
                <c:pt idx="4">
                  <c:v>D5</c:v>
                </c:pt>
                <c:pt idx="5">
                  <c:v>D6</c:v>
                </c:pt>
                <c:pt idx="6">
                  <c:v>D7</c:v>
                </c:pt>
                <c:pt idx="7">
                  <c:v>D8</c:v>
                </c:pt>
              </c:strCache>
            </c:strRef>
          </c:cat>
          <c:val>
            <c:numRef>
              <c:f>Hoja1!$R$8:$Y$8</c:f>
              <c:numCache>
                <c:formatCode>0.00</c:formatCode>
                <c:ptCount val="8"/>
                <c:pt idx="0">
                  <c:v>55</c:v>
                </c:pt>
                <c:pt idx="1">
                  <c:v>89.786000000000001</c:v>
                </c:pt>
                <c:pt idx="2">
                  <c:v>72.797999999999988</c:v>
                </c:pt>
                <c:pt idx="3">
                  <c:v>108.352</c:v>
                </c:pt>
                <c:pt idx="4">
                  <c:v>113.16199999999999</c:v>
                </c:pt>
                <c:pt idx="5">
                  <c:v>140.57800000000003</c:v>
                </c:pt>
                <c:pt idx="6">
                  <c:v>149.52799999999999</c:v>
                </c:pt>
                <c:pt idx="7">
                  <c:v>135.596</c:v>
                </c:pt>
              </c:numCache>
            </c:numRef>
          </c:val>
        </c:ser>
        <c:marker val="1"/>
        <c:axId val="108090880"/>
        <c:axId val="108105728"/>
      </c:lineChart>
      <c:catAx>
        <c:axId val="1080908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Concentración Cel/ml</a:t>
                </a:r>
              </a:p>
            </c:rich>
          </c:tx>
          <c:layout>
            <c:manualLayout>
              <c:xMode val="edge"/>
              <c:yMode val="edge"/>
              <c:x val="0.46852425180598561"/>
              <c:y val="0.8917089678510998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08105728"/>
        <c:crosses val="autoZero"/>
        <c:lblAlgn val="ctr"/>
        <c:lblOffset val="100"/>
        <c:tickLblSkip val="1"/>
        <c:tickMarkSkip val="1"/>
      </c:catAx>
      <c:valAx>
        <c:axId val="10810572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Valores (g)</a:t>
                </a:r>
              </a:p>
            </c:rich>
          </c:tx>
          <c:layout>
            <c:manualLayout>
              <c:xMode val="edge"/>
              <c:yMode val="edge"/>
              <c:x val="1.8575851393188861E-2"/>
              <c:y val="0.416243654822335"/>
            </c:manualLayout>
          </c:layout>
          <c:spPr>
            <a:noFill/>
            <a:ln w="25400">
              <a:noFill/>
            </a:ln>
          </c:spPr>
        </c:title>
        <c:numFmt formatCode="0.0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08090880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b"/>
      <c:layout>
        <c:manualLayout>
          <c:xMode val="edge"/>
          <c:yMode val="edge"/>
          <c:x val="0.29411764705882359"/>
          <c:y val="0.95769881556683611"/>
          <c:w val="0.47574819401444796"/>
          <c:h val="4.2301184433164128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produccion diaria de eses</a:t>
            </a:r>
          </a:p>
        </c:rich>
      </c:tx>
      <c:layout>
        <c:manualLayout>
          <c:xMode val="edge"/>
          <c:yMode val="edge"/>
          <c:x val="0.41279669762641896"/>
          <c:y val="2.030456852791878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295149638802891E-2"/>
          <c:y val="0.11505922165820642"/>
          <c:w val="0.84726522187822484"/>
          <c:h val="0.76818950930626051"/>
        </c:manualLayout>
      </c:layout>
      <c:lineChart>
        <c:grouping val="standard"/>
        <c:ser>
          <c:idx val="0"/>
          <c:order val="0"/>
          <c:tx>
            <c:strRef>
              <c:f>Hoja1!$B$4</c:f>
              <c:strCache>
                <c:ptCount val="1"/>
                <c:pt idx="0">
                  <c:v>D1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Hoja1!$A$5:$A$35</c:f>
              <c:numCache>
                <c:formatCode>dd/mm/yyyy</c:formatCode>
                <c:ptCount val="31"/>
                <c:pt idx="0">
                  <c:v>36004</c:v>
                </c:pt>
                <c:pt idx="1">
                  <c:v>36005</c:v>
                </c:pt>
                <c:pt idx="2">
                  <c:v>36006</c:v>
                </c:pt>
                <c:pt idx="3">
                  <c:v>36007</c:v>
                </c:pt>
                <c:pt idx="4">
                  <c:v>36008</c:v>
                </c:pt>
                <c:pt idx="5">
                  <c:v>36009</c:v>
                </c:pt>
                <c:pt idx="6">
                  <c:v>36010</c:v>
                </c:pt>
                <c:pt idx="7">
                  <c:v>36011</c:v>
                </c:pt>
                <c:pt idx="8">
                  <c:v>36012</c:v>
                </c:pt>
                <c:pt idx="9">
                  <c:v>36013</c:v>
                </c:pt>
                <c:pt idx="10">
                  <c:v>36014</c:v>
                </c:pt>
                <c:pt idx="11">
                  <c:v>36015</c:v>
                </c:pt>
                <c:pt idx="12">
                  <c:v>36016</c:v>
                </c:pt>
                <c:pt idx="13">
                  <c:v>36017</c:v>
                </c:pt>
                <c:pt idx="14">
                  <c:v>36018</c:v>
                </c:pt>
                <c:pt idx="15">
                  <c:v>36019</c:v>
                </c:pt>
                <c:pt idx="16">
                  <c:v>36020</c:v>
                </c:pt>
                <c:pt idx="17">
                  <c:v>36021</c:v>
                </c:pt>
                <c:pt idx="18">
                  <c:v>36022</c:v>
                </c:pt>
                <c:pt idx="19">
                  <c:v>36023</c:v>
                </c:pt>
                <c:pt idx="20">
                  <c:v>36024</c:v>
                </c:pt>
                <c:pt idx="21">
                  <c:v>36025</c:v>
                </c:pt>
                <c:pt idx="22">
                  <c:v>36026</c:v>
                </c:pt>
                <c:pt idx="23">
                  <c:v>36027</c:v>
                </c:pt>
                <c:pt idx="24">
                  <c:v>36028</c:v>
                </c:pt>
                <c:pt idx="25">
                  <c:v>36029</c:v>
                </c:pt>
                <c:pt idx="26">
                  <c:v>36030</c:v>
                </c:pt>
                <c:pt idx="27">
                  <c:v>36031</c:v>
                </c:pt>
                <c:pt idx="28">
                  <c:v>36032</c:v>
                </c:pt>
                <c:pt idx="29">
                  <c:v>36033</c:v>
                </c:pt>
                <c:pt idx="30">
                  <c:v>36034</c:v>
                </c:pt>
              </c:numCache>
            </c:numRef>
          </c:cat>
          <c:val>
            <c:numRef>
              <c:f>Hoja1!$B$5:$B$35</c:f>
              <c:numCache>
                <c:formatCode>General</c:formatCode>
                <c:ptCount val="31"/>
                <c:pt idx="0">
                  <c:v>0</c:v>
                </c:pt>
                <c:pt idx="1">
                  <c:v>0.02</c:v>
                </c:pt>
                <c:pt idx="2">
                  <c:v>0.1313</c:v>
                </c:pt>
                <c:pt idx="3">
                  <c:v>6.9199999999999998E-2</c:v>
                </c:pt>
                <c:pt idx="4">
                  <c:v>0.153</c:v>
                </c:pt>
                <c:pt idx="5">
                  <c:v>7.51E-2</c:v>
                </c:pt>
                <c:pt idx="6">
                  <c:v>9.9500000000000005E-2</c:v>
                </c:pt>
                <c:pt idx="7">
                  <c:v>7.6999999999999999E-2</c:v>
                </c:pt>
                <c:pt idx="8">
                  <c:v>4.8500000000000001E-2</c:v>
                </c:pt>
                <c:pt idx="9">
                  <c:v>0.13</c:v>
                </c:pt>
                <c:pt idx="10">
                  <c:v>7.1599999999999997E-2</c:v>
                </c:pt>
                <c:pt idx="11">
                  <c:v>5.21E-2</c:v>
                </c:pt>
                <c:pt idx="12">
                  <c:v>5.0700000000000002E-2</c:v>
                </c:pt>
                <c:pt idx="13">
                  <c:v>7.2700000000000001E-2</c:v>
                </c:pt>
                <c:pt idx="14">
                  <c:v>4.8800000000000003E-2</c:v>
                </c:pt>
                <c:pt idx="15">
                  <c:v>4.4999999999999997E-3</c:v>
                </c:pt>
                <c:pt idx="16">
                  <c:v>4.0800000000000003E-2</c:v>
                </c:pt>
                <c:pt idx="17">
                  <c:v>8.0199999999999994E-2</c:v>
                </c:pt>
                <c:pt idx="18">
                  <c:v>6.3200000000000006E-2</c:v>
                </c:pt>
                <c:pt idx="19">
                  <c:v>0.6</c:v>
                </c:pt>
                <c:pt idx="20">
                  <c:v>8.8400000000000006E-2</c:v>
                </c:pt>
                <c:pt idx="21">
                  <c:v>6.5299999999999997E-2</c:v>
                </c:pt>
                <c:pt idx="22">
                  <c:v>0.1172</c:v>
                </c:pt>
                <c:pt idx="23">
                  <c:v>8.2699999999999996E-2</c:v>
                </c:pt>
                <c:pt idx="24">
                  <c:v>0.10199999999999999</c:v>
                </c:pt>
                <c:pt idx="25">
                  <c:v>9.98E-2</c:v>
                </c:pt>
                <c:pt idx="26">
                  <c:v>0.1104</c:v>
                </c:pt>
                <c:pt idx="27">
                  <c:v>7.2900000000000006E-2</c:v>
                </c:pt>
                <c:pt idx="28">
                  <c:v>0.1474</c:v>
                </c:pt>
                <c:pt idx="29">
                  <c:v>9.2299999999999993E-2</c:v>
                </c:pt>
                <c:pt idx="30">
                  <c:v>8.8300000000000003E-2</c:v>
                </c:pt>
              </c:numCache>
            </c:numRef>
          </c:val>
        </c:ser>
        <c:ser>
          <c:idx val="1"/>
          <c:order val="1"/>
          <c:tx>
            <c:strRef>
              <c:f>Hoja1!$C$4</c:f>
              <c:strCache>
                <c:ptCount val="1"/>
                <c:pt idx="0">
                  <c:v>D2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Hoja1!$A$5:$A$35</c:f>
              <c:numCache>
                <c:formatCode>dd/mm/yyyy</c:formatCode>
                <c:ptCount val="31"/>
                <c:pt idx="0">
                  <c:v>36004</c:v>
                </c:pt>
                <c:pt idx="1">
                  <c:v>36005</c:v>
                </c:pt>
                <c:pt idx="2">
                  <c:v>36006</c:v>
                </c:pt>
                <c:pt idx="3">
                  <c:v>36007</c:v>
                </c:pt>
                <c:pt idx="4">
                  <c:v>36008</c:v>
                </c:pt>
                <c:pt idx="5">
                  <c:v>36009</c:v>
                </c:pt>
                <c:pt idx="6">
                  <c:v>36010</c:v>
                </c:pt>
                <c:pt idx="7">
                  <c:v>36011</c:v>
                </c:pt>
                <c:pt idx="8">
                  <c:v>36012</c:v>
                </c:pt>
                <c:pt idx="9">
                  <c:v>36013</c:v>
                </c:pt>
                <c:pt idx="10">
                  <c:v>36014</c:v>
                </c:pt>
                <c:pt idx="11">
                  <c:v>36015</c:v>
                </c:pt>
                <c:pt idx="12">
                  <c:v>36016</c:v>
                </c:pt>
                <c:pt idx="13">
                  <c:v>36017</c:v>
                </c:pt>
                <c:pt idx="14">
                  <c:v>36018</c:v>
                </c:pt>
                <c:pt idx="15">
                  <c:v>36019</c:v>
                </c:pt>
                <c:pt idx="16">
                  <c:v>36020</c:v>
                </c:pt>
                <c:pt idx="17">
                  <c:v>36021</c:v>
                </c:pt>
                <c:pt idx="18">
                  <c:v>36022</c:v>
                </c:pt>
                <c:pt idx="19">
                  <c:v>36023</c:v>
                </c:pt>
                <c:pt idx="20">
                  <c:v>36024</c:v>
                </c:pt>
                <c:pt idx="21">
                  <c:v>36025</c:v>
                </c:pt>
                <c:pt idx="22">
                  <c:v>36026</c:v>
                </c:pt>
                <c:pt idx="23">
                  <c:v>36027</c:v>
                </c:pt>
                <c:pt idx="24">
                  <c:v>36028</c:v>
                </c:pt>
                <c:pt idx="25">
                  <c:v>36029</c:v>
                </c:pt>
                <c:pt idx="26">
                  <c:v>36030</c:v>
                </c:pt>
                <c:pt idx="27">
                  <c:v>36031</c:v>
                </c:pt>
                <c:pt idx="28">
                  <c:v>36032</c:v>
                </c:pt>
                <c:pt idx="29">
                  <c:v>36033</c:v>
                </c:pt>
                <c:pt idx="30">
                  <c:v>36034</c:v>
                </c:pt>
              </c:numCache>
            </c:numRef>
          </c:cat>
          <c:val>
            <c:numRef>
              <c:f>Hoja1!$C$5:$C$35</c:f>
              <c:numCache>
                <c:formatCode>General</c:formatCode>
                <c:ptCount val="31"/>
                <c:pt idx="0">
                  <c:v>0</c:v>
                </c:pt>
                <c:pt idx="1">
                  <c:v>0.1</c:v>
                </c:pt>
                <c:pt idx="2">
                  <c:v>0.17560000000000001</c:v>
                </c:pt>
                <c:pt idx="3">
                  <c:v>0.1066</c:v>
                </c:pt>
                <c:pt idx="4">
                  <c:v>0.17249999999999999</c:v>
                </c:pt>
                <c:pt idx="5">
                  <c:v>9.0999999999999998E-2</c:v>
                </c:pt>
                <c:pt idx="6">
                  <c:v>0.1368</c:v>
                </c:pt>
                <c:pt idx="7">
                  <c:v>9.11E-2</c:v>
                </c:pt>
                <c:pt idx="8">
                  <c:v>0.1275</c:v>
                </c:pt>
                <c:pt idx="9">
                  <c:v>0.06</c:v>
                </c:pt>
                <c:pt idx="10">
                  <c:v>0.15190000000000001</c:v>
                </c:pt>
                <c:pt idx="11">
                  <c:v>6.93E-2</c:v>
                </c:pt>
                <c:pt idx="12">
                  <c:v>4.5600000000000002E-2</c:v>
                </c:pt>
                <c:pt idx="13">
                  <c:v>0.124</c:v>
                </c:pt>
                <c:pt idx="14">
                  <c:v>6.7400000000000002E-2</c:v>
                </c:pt>
                <c:pt idx="15">
                  <c:v>8.6400000000000005E-2</c:v>
                </c:pt>
                <c:pt idx="16">
                  <c:v>5.1799999999999999E-2</c:v>
                </c:pt>
                <c:pt idx="17">
                  <c:v>9.7600000000000006E-2</c:v>
                </c:pt>
                <c:pt idx="18">
                  <c:v>0.11169999999999999</c:v>
                </c:pt>
                <c:pt idx="19">
                  <c:v>9.9299999999999999E-2</c:v>
                </c:pt>
                <c:pt idx="20">
                  <c:v>6.8400000000000002E-2</c:v>
                </c:pt>
                <c:pt idx="21">
                  <c:v>9.2700000000000005E-2</c:v>
                </c:pt>
                <c:pt idx="22">
                  <c:v>0.1072</c:v>
                </c:pt>
                <c:pt idx="23">
                  <c:v>0.13819999999999999</c:v>
                </c:pt>
                <c:pt idx="24">
                  <c:v>0.16109999999999999</c:v>
                </c:pt>
                <c:pt idx="25">
                  <c:v>0.19409999999999999</c:v>
                </c:pt>
                <c:pt idx="26">
                  <c:v>0.12089999999999999</c:v>
                </c:pt>
                <c:pt idx="27">
                  <c:v>0.1188</c:v>
                </c:pt>
                <c:pt idx="28">
                  <c:v>0.1696</c:v>
                </c:pt>
                <c:pt idx="29">
                  <c:v>0.1043</c:v>
                </c:pt>
                <c:pt idx="30">
                  <c:v>7.6300000000000007E-2</c:v>
                </c:pt>
              </c:numCache>
            </c:numRef>
          </c:val>
        </c:ser>
        <c:ser>
          <c:idx val="2"/>
          <c:order val="2"/>
          <c:tx>
            <c:strRef>
              <c:f>Hoja1!$D$4</c:f>
              <c:strCache>
                <c:ptCount val="1"/>
                <c:pt idx="0">
                  <c:v>D3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cat>
            <c:numRef>
              <c:f>Hoja1!$A$5:$A$35</c:f>
              <c:numCache>
                <c:formatCode>dd/mm/yyyy</c:formatCode>
                <c:ptCount val="31"/>
                <c:pt idx="0">
                  <c:v>36004</c:v>
                </c:pt>
                <c:pt idx="1">
                  <c:v>36005</c:v>
                </c:pt>
                <c:pt idx="2">
                  <c:v>36006</c:v>
                </c:pt>
                <c:pt idx="3">
                  <c:v>36007</c:v>
                </c:pt>
                <c:pt idx="4">
                  <c:v>36008</c:v>
                </c:pt>
                <c:pt idx="5">
                  <c:v>36009</c:v>
                </c:pt>
                <c:pt idx="6">
                  <c:v>36010</c:v>
                </c:pt>
                <c:pt idx="7">
                  <c:v>36011</c:v>
                </c:pt>
                <c:pt idx="8">
                  <c:v>36012</c:v>
                </c:pt>
                <c:pt idx="9">
                  <c:v>36013</c:v>
                </c:pt>
                <c:pt idx="10">
                  <c:v>36014</c:v>
                </c:pt>
                <c:pt idx="11">
                  <c:v>36015</c:v>
                </c:pt>
                <c:pt idx="12">
                  <c:v>36016</c:v>
                </c:pt>
                <c:pt idx="13">
                  <c:v>36017</c:v>
                </c:pt>
                <c:pt idx="14">
                  <c:v>36018</c:v>
                </c:pt>
                <c:pt idx="15">
                  <c:v>36019</c:v>
                </c:pt>
                <c:pt idx="16">
                  <c:v>36020</c:v>
                </c:pt>
                <c:pt idx="17">
                  <c:v>36021</c:v>
                </c:pt>
                <c:pt idx="18">
                  <c:v>36022</c:v>
                </c:pt>
                <c:pt idx="19">
                  <c:v>36023</c:v>
                </c:pt>
                <c:pt idx="20">
                  <c:v>36024</c:v>
                </c:pt>
                <c:pt idx="21">
                  <c:v>36025</c:v>
                </c:pt>
                <c:pt idx="22">
                  <c:v>36026</c:v>
                </c:pt>
                <c:pt idx="23">
                  <c:v>36027</c:v>
                </c:pt>
                <c:pt idx="24">
                  <c:v>36028</c:v>
                </c:pt>
                <c:pt idx="25">
                  <c:v>36029</c:v>
                </c:pt>
                <c:pt idx="26">
                  <c:v>36030</c:v>
                </c:pt>
                <c:pt idx="27">
                  <c:v>36031</c:v>
                </c:pt>
                <c:pt idx="28">
                  <c:v>36032</c:v>
                </c:pt>
                <c:pt idx="29">
                  <c:v>36033</c:v>
                </c:pt>
                <c:pt idx="30">
                  <c:v>36034</c:v>
                </c:pt>
              </c:numCache>
            </c:numRef>
          </c:cat>
          <c:val>
            <c:numRef>
              <c:f>Hoja1!$D$5:$D$35</c:f>
              <c:numCache>
                <c:formatCode>General</c:formatCode>
                <c:ptCount val="31"/>
                <c:pt idx="0">
                  <c:v>0.1</c:v>
                </c:pt>
                <c:pt idx="1">
                  <c:v>7.0000000000000007E-2</c:v>
                </c:pt>
                <c:pt idx="2">
                  <c:v>0.14319999999999999</c:v>
                </c:pt>
                <c:pt idx="3">
                  <c:v>0.12379999999999999</c:v>
                </c:pt>
                <c:pt idx="4">
                  <c:v>0.18659999999999999</c:v>
                </c:pt>
                <c:pt idx="5">
                  <c:v>6.0299999999999999E-2</c:v>
                </c:pt>
                <c:pt idx="6">
                  <c:v>0.13020000000000001</c:v>
                </c:pt>
                <c:pt idx="7">
                  <c:v>7.2800000000000004E-2</c:v>
                </c:pt>
                <c:pt idx="8">
                  <c:v>0.13200000000000001</c:v>
                </c:pt>
                <c:pt idx="9">
                  <c:v>6.59E-2</c:v>
                </c:pt>
                <c:pt idx="10">
                  <c:v>0.16370000000000001</c:v>
                </c:pt>
                <c:pt idx="11">
                  <c:v>7.46E-2</c:v>
                </c:pt>
                <c:pt idx="12">
                  <c:v>0.10390000000000001</c:v>
                </c:pt>
                <c:pt idx="13">
                  <c:v>0.1032</c:v>
                </c:pt>
                <c:pt idx="14">
                  <c:v>0.1497</c:v>
                </c:pt>
                <c:pt idx="15">
                  <c:v>0.1082</c:v>
                </c:pt>
                <c:pt idx="16">
                  <c:v>8.9700000000000002E-2</c:v>
                </c:pt>
                <c:pt idx="17">
                  <c:v>9.64E-2</c:v>
                </c:pt>
                <c:pt idx="18">
                  <c:v>0.1394</c:v>
                </c:pt>
                <c:pt idx="19">
                  <c:v>0.1033</c:v>
                </c:pt>
                <c:pt idx="20">
                  <c:v>0.1192</c:v>
                </c:pt>
                <c:pt idx="21">
                  <c:v>0.1125</c:v>
                </c:pt>
                <c:pt idx="22">
                  <c:v>0.1177</c:v>
                </c:pt>
                <c:pt idx="23">
                  <c:v>7.0999999999999994E-2</c:v>
                </c:pt>
                <c:pt idx="24">
                  <c:v>0.13109999999999999</c:v>
                </c:pt>
                <c:pt idx="25">
                  <c:v>0.22950000000000001</c:v>
                </c:pt>
                <c:pt idx="26">
                  <c:v>0.10340000000000001</c:v>
                </c:pt>
                <c:pt idx="27">
                  <c:v>0.18060000000000001</c:v>
                </c:pt>
                <c:pt idx="28">
                  <c:v>0.20669999999999999</c:v>
                </c:pt>
                <c:pt idx="29">
                  <c:v>0.20119999999999999</c:v>
                </c:pt>
                <c:pt idx="30">
                  <c:v>0.15279999999999999</c:v>
                </c:pt>
              </c:numCache>
            </c:numRef>
          </c:val>
        </c:ser>
        <c:ser>
          <c:idx val="3"/>
          <c:order val="3"/>
          <c:tx>
            <c:strRef>
              <c:f>Hoja1!$E$4</c:f>
              <c:strCache>
                <c:ptCount val="1"/>
                <c:pt idx="0">
                  <c:v>D4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none"/>
          </c:marker>
          <c:cat>
            <c:numRef>
              <c:f>Hoja1!$A$5:$A$35</c:f>
              <c:numCache>
                <c:formatCode>dd/mm/yyyy</c:formatCode>
                <c:ptCount val="31"/>
                <c:pt idx="0">
                  <c:v>36004</c:v>
                </c:pt>
                <c:pt idx="1">
                  <c:v>36005</c:v>
                </c:pt>
                <c:pt idx="2">
                  <c:v>36006</c:v>
                </c:pt>
                <c:pt idx="3">
                  <c:v>36007</c:v>
                </c:pt>
                <c:pt idx="4">
                  <c:v>36008</c:v>
                </c:pt>
                <c:pt idx="5">
                  <c:v>36009</c:v>
                </c:pt>
                <c:pt idx="6">
                  <c:v>36010</c:v>
                </c:pt>
                <c:pt idx="7">
                  <c:v>36011</c:v>
                </c:pt>
                <c:pt idx="8">
                  <c:v>36012</c:v>
                </c:pt>
                <c:pt idx="9">
                  <c:v>36013</c:v>
                </c:pt>
                <c:pt idx="10">
                  <c:v>36014</c:v>
                </c:pt>
                <c:pt idx="11">
                  <c:v>36015</c:v>
                </c:pt>
                <c:pt idx="12">
                  <c:v>36016</c:v>
                </c:pt>
                <c:pt idx="13">
                  <c:v>36017</c:v>
                </c:pt>
                <c:pt idx="14">
                  <c:v>36018</c:v>
                </c:pt>
                <c:pt idx="15">
                  <c:v>36019</c:v>
                </c:pt>
                <c:pt idx="16">
                  <c:v>36020</c:v>
                </c:pt>
                <c:pt idx="17">
                  <c:v>36021</c:v>
                </c:pt>
                <c:pt idx="18">
                  <c:v>36022</c:v>
                </c:pt>
                <c:pt idx="19">
                  <c:v>36023</c:v>
                </c:pt>
                <c:pt idx="20">
                  <c:v>36024</c:v>
                </c:pt>
                <c:pt idx="21">
                  <c:v>36025</c:v>
                </c:pt>
                <c:pt idx="22">
                  <c:v>36026</c:v>
                </c:pt>
                <c:pt idx="23">
                  <c:v>36027</c:v>
                </c:pt>
                <c:pt idx="24">
                  <c:v>36028</c:v>
                </c:pt>
                <c:pt idx="25">
                  <c:v>36029</c:v>
                </c:pt>
                <c:pt idx="26">
                  <c:v>36030</c:v>
                </c:pt>
                <c:pt idx="27">
                  <c:v>36031</c:v>
                </c:pt>
                <c:pt idx="28">
                  <c:v>36032</c:v>
                </c:pt>
                <c:pt idx="29">
                  <c:v>36033</c:v>
                </c:pt>
                <c:pt idx="30">
                  <c:v>36034</c:v>
                </c:pt>
              </c:numCache>
            </c:numRef>
          </c:cat>
          <c:val>
            <c:numRef>
              <c:f>Hoja1!$E$5:$E$35</c:f>
              <c:numCache>
                <c:formatCode>General</c:formatCode>
                <c:ptCount val="31"/>
                <c:pt idx="0">
                  <c:v>0.2</c:v>
                </c:pt>
                <c:pt idx="1">
                  <c:v>7.0000000000000007E-2</c:v>
                </c:pt>
                <c:pt idx="2">
                  <c:v>0.18820000000000001</c:v>
                </c:pt>
                <c:pt idx="3">
                  <c:v>8.77E-2</c:v>
                </c:pt>
                <c:pt idx="4">
                  <c:v>0.15529999999999999</c:v>
                </c:pt>
                <c:pt idx="5">
                  <c:v>9.4100000000000003E-2</c:v>
                </c:pt>
                <c:pt idx="6">
                  <c:v>0.1384</c:v>
                </c:pt>
                <c:pt idx="7">
                  <c:v>6.5299999999999997E-2</c:v>
                </c:pt>
                <c:pt idx="8">
                  <c:v>0.1283</c:v>
                </c:pt>
                <c:pt idx="9">
                  <c:v>0.1245</c:v>
                </c:pt>
                <c:pt idx="10">
                  <c:v>0.13880000000000001</c:v>
                </c:pt>
                <c:pt idx="11">
                  <c:v>7.9299999999999995E-2</c:v>
                </c:pt>
                <c:pt idx="12">
                  <c:v>0.1283</c:v>
                </c:pt>
                <c:pt idx="13">
                  <c:v>9.4100000000000003E-2</c:v>
                </c:pt>
                <c:pt idx="14">
                  <c:v>0.1462</c:v>
                </c:pt>
                <c:pt idx="15">
                  <c:v>8.2900000000000001E-2</c:v>
                </c:pt>
                <c:pt idx="16">
                  <c:v>0.15790000000000001</c:v>
                </c:pt>
                <c:pt idx="17">
                  <c:v>8.8099999999999998E-2</c:v>
                </c:pt>
                <c:pt idx="18">
                  <c:v>0.1406</c:v>
                </c:pt>
                <c:pt idx="19">
                  <c:v>0.15229999999999999</c:v>
                </c:pt>
                <c:pt idx="20">
                  <c:v>9.1700000000000004E-2</c:v>
                </c:pt>
                <c:pt idx="21">
                  <c:v>0.3528</c:v>
                </c:pt>
                <c:pt idx="22">
                  <c:v>0.1244</c:v>
                </c:pt>
                <c:pt idx="23">
                  <c:v>0.18190000000000001</c:v>
                </c:pt>
                <c:pt idx="24">
                  <c:v>0.16320000000000001</c:v>
                </c:pt>
                <c:pt idx="25">
                  <c:v>0.22509999999999999</c:v>
                </c:pt>
                <c:pt idx="26">
                  <c:v>0.13350000000000001</c:v>
                </c:pt>
                <c:pt idx="27">
                  <c:v>0.12640000000000001</c:v>
                </c:pt>
                <c:pt idx="28">
                  <c:v>0.1106</c:v>
                </c:pt>
                <c:pt idx="29">
                  <c:v>0.2087</c:v>
                </c:pt>
                <c:pt idx="30">
                  <c:v>8.0600000000000005E-2</c:v>
                </c:pt>
              </c:numCache>
            </c:numRef>
          </c:val>
        </c:ser>
        <c:ser>
          <c:idx val="4"/>
          <c:order val="4"/>
          <c:tx>
            <c:strRef>
              <c:f>Hoja1!$F$4</c:f>
              <c:strCache>
                <c:ptCount val="1"/>
                <c:pt idx="0">
                  <c:v>D5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Ref>
              <c:f>Hoja1!$A$5:$A$35</c:f>
              <c:numCache>
                <c:formatCode>dd/mm/yyyy</c:formatCode>
                <c:ptCount val="31"/>
                <c:pt idx="0">
                  <c:v>36004</c:v>
                </c:pt>
                <c:pt idx="1">
                  <c:v>36005</c:v>
                </c:pt>
                <c:pt idx="2">
                  <c:v>36006</c:v>
                </c:pt>
                <c:pt idx="3">
                  <c:v>36007</c:v>
                </c:pt>
                <c:pt idx="4">
                  <c:v>36008</c:v>
                </c:pt>
                <c:pt idx="5">
                  <c:v>36009</c:v>
                </c:pt>
                <c:pt idx="6">
                  <c:v>36010</c:v>
                </c:pt>
                <c:pt idx="7">
                  <c:v>36011</c:v>
                </c:pt>
                <c:pt idx="8">
                  <c:v>36012</c:v>
                </c:pt>
                <c:pt idx="9">
                  <c:v>36013</c:v>
                </c:pt>
                <c:pt idx="10">
                  <c:v>36014</c:v>
                </c:pt>
                <c:pt idx="11">
                  <c:v>36015</c:v>
                </c:pt>
                <c:pt idx="12">
                  <c:v>36016</c:v>
                </c:pt>
                <c:pt idx="13">
                  <c:v>36017</c:v>
                </c:pt>
                <c:pt idx="14">
                  <c:v>36018</c:v>
                </c:pt>
                <c:pt idx="15">
                  <c:v>36019</c:v>
                </c:pt>
                <c:pt idx="16">
                  <c:v>36020</c:v>
                </c:pt>
                <c:pt idx="17">
                  <c:v>36021</c:v>
                </c:pt>
                <c:pt idx="18">
                  <c:v>36022</c:v>
                </c:pt>
                <c:pt idx="19">
                  <c:v>36023</c:v>
                </c:pt>
                <c:pt idx="20">
                  <c:v>36024</c:v>
                </c:pt>
                <c:pt idx="21">
                  <c:v>36025</c:v>
                </c:pt>
                <c:pt idx="22">
                  <c:v>36026</c:v>
                </c:pt>
                <c:pt idx="23">
                  <c:v>36027</c:v>
                </c:pt>
                <c:pt idx="24">
                  <c:v>36028</c:v>
                </c:pt>
                <c:pt idx="25">
                  <c:v>36029</c:v>
                </c:pt>
                <c:pt idx="26">
                  <c:v>36030</c:v>
                </c:pt>
                <c:pt idx="27">
                  <c:v>36031</c:v>
                </c:pt>
                <c:pt idx="28">
                  <c:v>36032</c:v>
                </c:pt>
                <c:pt idx="29">
                  <c:v>36033</c:v>
                </c:pt>
                <c:pt idx="30">
                  <c:v>36034</c:v>
                </c:pt>
              </c:numCache>
            </c:numRef>
          </c:cat>
          <c:val>
            <c:numRef>
              <c:f>Hoja1!$F$5:$F$35</c:f>
              <c:numCache>
                <c:formatCode>General</c:formatCode>
                <c:ptCount val="31"/>
                <c:pt idx="0">
                  <c:v>0.1</c:v>
                </c:pt>
                <c:pt idx="1">
                  <c:v>0.14000000000000001</c:v>
                </c:pt>
                <c:pt idx="2">
                  <c:v>0.14050000000000001</c:v>
                </c:pt>
                <c:pt idx="3">
                  <c:v>0.10349999999999999</c:v>
                </c:pt>
                <c:pt idx="4">
                  <c:v>0.188</c:v>
                </c:pt>
                <c:pt idx="5">
                  <c:v>9.0999999999999998E-2</c:v>
                </c:pt>
                <c:pt idx="6">
                  <c:v>0.14319999999999999</c:v>
                </c:pt>
                <c:pt idx="7">
                  <c:v>6.3799999999999996E-2</c:v>
                </c:pt>
                <c:pt idx="8">
                  <c:v>0.12659999999999999</c:v>
                </c:pt>
                <c:pt idx="9">
                  <c:v>0.2321</c:v>
                </c:pt>
                <c:pt idx="10">
                  <c:v>0.108</c:v>
                </c:pt>
                <c:pt idx="11">
                  <c:v>7.5300000000000006E-2</c:v>
                </c:pt>
                <c:pt idx="12">
                  <c:v>0.24940000000000001</c:v>
                </c:pt>
                <c:pt idx="13">
                  <c:v>0.20119999999999999</c:v>
                </c:pt>
                <c:pt idx="14">
                  <c:v>0.2203</c:v>
                </c:pt>
                <c:pt idx="15">
                  <c:v>0.10780000000000001</c:v>
                </c:pt>
                <c:pt idx="16">
                  <c:v>0.19819999999999999</c:v>
                </c:pt>
                <c:pt idx="17">
                  <c:v>9.3299999999999994E-2</c:v>
                </c:pt>
                <c:pt idx="18">
                  <c:v>0.1537</c:v>
                </c:pt>
                <c:pt idx="19">
                  <c:v>0.1447</c:v>
                </c:pt>
                <c:pt idx="20">
                  <c:v>0.1075</c:v>
                </c:pt>
                <c:pt idx="21">
                  <c:v>0.2351</c:v>
                </c:pt>
                <c:pt idx="22">
                  <c:v>0.33929999999999999</c:v>
                </c:pt>
                <c:pt idx="23">
                  <c:v>0.3236</c:v>
                </c:pt>
                <c:pt idx="24">
                  <c:v>0.1585</c:v>
                </c:pt>
                <c:pt idx="25">
                  <c:v>0.2215</c:v>
                </c:pt>
                <c:pt idx="26">
                  <c:v>0.2717</c:v>
                </c:pt>
                <c:pt idx="27">
                  <c:v>0.12870000000000001</c:v>
                </c:pt>
                <c:pt idx="28">
                  <c:v>0.2223</c:v>
                </c:pt>
                <c:pt idx="29">
                  <c:v>0.317</c:v>
                </c:pt>
                <c:pt idx="30">
                  <c:v>0.1462</c:v>
                </c:pt>
              </c:numCache>
            </c:numRef>
          </c:val>
        </c:ser>
        <c:ser>
          <c:idx val="5"/>
          <c:order val="5"/>
          <c:tx>
            <c:strRef>
              <c:f>Hoja1!$G$4</c:f>
              <c:strCache>
                <c:ptCount val="1"/>
                <c:pt idx="0">
                  <c:v>D6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none"/>
          </c:marker>
          <c:cat>
            <c:numRef>
              <c:f>Hoja1!$A$5:$A$35</c:f>
              <c:numCache>
                <c:formatCode>dd/mm/yyyy</c:formatCode>
                <c:ptCount val="31"/>
                <c:pt idx="0">
                  <c:v>36004</c:v>
                </c:pt>
                <c:pt idx="1">
                  <c:v>36005</c:v>
                </c:pt>
                <c:pt idx="2">
                  <c:v>36006</c:v>
                </c:pt>
                <c:pt idx="3">
                  <c:v>36007</c:v>
                </c:pt>
                <c:pt idx="4">
                  <c:v>36008</c:v>
                </c:pt>
                <c:pt idx="5">
                  <c:v>36009</c:v>
                </c:pt>
                <c:pt idx="6">
                  <c:v>36010</c:v>
                </c:pt>
                <c:pt idx="7">
                  <c:v>36011</c:v>
                </c:pt>
                <c:pt idx="8">
                  <c:v>36012</c:v>
                </c:pt>
                <c:pt idx="9">
                  <c:v>36013</c:v>
                </c:pt>
                <c:pt idx="10">
                  <c:v>36014</c:v>
                </c:pt>
                <c:pt idx="11">
                  <c:v>36015</c:v>
                </c:pt>
                <c:pt idx="12">
                  <c:v>36016</c:v>
                </c:pt>
                <c:pt idx="13">
                  <c:v>36017</c:v>
                </c:pt>
                <c:pt idx="14">
                  <c:v>36018</c:v>
                </c:pt>
                <c:pt idx="15">
                  <c:v>36019</c:v>
                </c:pt>
                <c:pt idx="16">
                  <c:v>36020</c:v>
                </c:pt>
                <c:pt idx="17">
                  <c:v>36021</c:v>
                </c:pt>
                <c:pt idx="18">
                  <c:v>36022</c:v>
                </c:pt>
                <c:pt idx="19">
                  <c:v>36023</c:v>
                </c:pt>
                <c:pt idx="20">
                  <c:v>36024</c:v>
                </c:pt>
                <c:pt idx="21">
                  <c:v>36025</c:v>
                </c:pt>
                <c:pt idx="22">
                  <c:v>36026</c:v>
                </c:pt>
                <c:pt idx="23">
                  <c:v>36027</c:v>
                </c:pt>
                <c:pt idx="24">
                  <c:v>36028</c:v>
                </c:pt>
                <c:pt idx="25">
                  <c:v>36029</c:v>
                </c:pt>
                <c:pt idx="26">
                  <c:v>36030</c:v>
                </c:pt>
                <c:pt idx="27">
                  <c:v>36031</c:v>
                </c:pt>
                <c:pt idx="28">
                  <c:v>36032</c:v>
                </c:pt>
                <c:pt idx="29">
                  <c:v>36033</c:v>
                </c:pt>
                <c:pt idx="30">
                  <c:v>36034</c:v>
                </c:pt>
              </c:numCache>
            </c:numRef>
          </c:cat>
          <c:val>
            <c:numRef>
              <c:f>Hoja1!$G$5:$G$35</c:f>
              <c:numCache>
                <c:formatCode>General</c:formatCode>
                <c:ptCount val="31"/>
                <c:pt idx="0">
                  <c:v>0.12</c:v>
                </c:pt>
                <c:pt idx="1">
                  <c:v>0.17</c:v>
                </c:pt>
                <c:pt idx="2">
                  <c:v>0.16300000000000001</c:v>
                </c:pt>
                <c:pt idx="3">
                  <c:v>0.12540000000000001</c:v>
                </c:pt>
                <c:pt idx="4">
                  <c:v>0.28220000000000001</c:v>
                </c:pt>
                <c:pt idx="5">
                  <c:v>0.1837</c:v>
                </c:pt>
                <c:pt idx="6">
                  <c:v>0.1268</c:v>
                </c:pt>
                <c:pt idx="7">
                  <c:v>7.8600000000000003E-2</c:v>
                </c:pt>
                <c:pt idx="8">
                  <c:v>0.1527</c:v>
                </c:pt>
                <c:pt idx="9">
                  <c:v>0.14199999999999999</c:v>
                </c:pt>
                <c:pt idx="10">
                  <c:v>0.1061</c:v>
                </c:pt>
                <c:pt idx="11">
                  <c:v>0.13769999999999999</c:v>
                </c:pt>
                <c:pt idx="12">
                  <c:v>0.1331</c:v>
                </c:pt>
                <c:pt idx="13">
                  <c:v>0.18229999999999999</c:v>
                </c:pt>
                <c:pt idx="14">
                  <c:v>0.1361</c:v>
                </c:pt>
                <c:pt idx="15">
                  <c:v>0.14430000000000001</c:v>
                </c:pt>
                <c:pt idx="16">
                  <c:v>0.19600000000000001</c:v>
                </c:pt>
                <c:pt idx="17">
                  <c:v>0.18060000000000001</c:v>
                </c:pt>
                <c:pt idx="18">
                  <c:v>0.1978</c:v>
                </c:pt>
                <c:pt idx="19">
                  <c:v>0.27450000000000002</c:v>
                </c:pt>
                <c:pt idx="20">
                  <c:v>0.10929999999999999</c:v>
                </c:pt>
                <c:pt idx="21">
                  <c:v>0.37769999999999998</c:v>
                </c:pt>
                <c:pt idx="22">
                  <c:v>0.55569999999999997</c:v>
                </c:pt>
                <c:pt idx="23">
                  <c:v>0.22636000000000001</c:v>
                </c:pt>
                <c:pt idx="24">
                  <c:v>0.15959999999999999</c:v>
                </c:pt>
                <c:pt idx="25">
                  <c:v>0.48099999999999998</c:v>
                </c:pt>
                <c:pt idx="26">
                  <c:v>0.29420000000000002</c:v>
                </c:pt>
                <c:pt idx="27">
                  <c:v>0.15529999999999999</c:v>
                </c:pt>
                <c:pt idx="28">
                  <c:v>0.21929999999999999</c:v>
                </c:pt>
                <c:pt idx="29">
                  <c:v>0.318</c:v>
                </c:pt>
                <c:pt idx="30">
                  <c:v>0.20150000000000001</c:v>
                </c:pt>
              </c:numCache>
            </c:numRef>
          </c:val>
        </c:ser>
        <c:ser>
          <c:idx val="6"/>
          <c:order val="6"/>
          <c:tx>
            <c:strRef>
              <c:f>Hoja1!$H$4</c:f>
              <c:strCache>
                <c:ptCount val="1"/>
                <c:pt idx="0">
                  <c:v>D7</c:v>
                </c:pt>
              </c:strCache>
            </c:strRef>
          </c:tx>
          <c:spPr>
            <a:ln w="12700">
              <a:solidFill>
                <a:srgbClr val="008080"/>
              </a:solidFill>
              <a:prstDash val="solid"/>
            </a:ln>
          </c:spPr>
          <c:marker>
            <c:symbol val="none"/>
          </c:marker>
          <c:cat>
            <c:numRef>
              <c:f>Hoja1!$A$5:$A$35</c:f>
              <c:numCache>
                <c:formatCode>dd/mm/yyyy</c:formatCode>
                <c:ptCount val="31"/>
                <c:pt idx="0">
                  <c:v>36004</c:v>
                </c:pt>
                <c:pt idx="1">
                  <c:v>36005</c:v>
                </c:pt>
                <c:pt idx="2">
                  <c:v>36006</c:v>
                </c:pt>
                <c:pt idx="3">
                  <c:v>36007</c:v>
                </c:pt>
                <c:pt idx="4">
                  <c:v>36008</c:v>
                </c:pt>
                <c:pt idx="5">
                  <c:v>36009</c:v>
                </c:pt>
                <c:pt idx="6">
                  <c:v>36010</c:v>
                </c:pt>
                <c:pt idx="7">
                  <c:v>36011</c:v>
                </c:pt>
                <c:pt idx="8">
                  <c:v>36012</c:v>
                </c:pt>
                <c:pt idx="9">
                  <c:v>36013</c:v>
                </c:pt>
                <c:pt idx="10">
                  <c:v>36014</c:v>
                </c:pt>
                <c:pt idx="11">
                  <c:v>36015</c:v>
                </c:pt>
                <c:pt idx="12">
                  <c:v>36016</c:v>
                </c:pt>
                <c:pt idx="13">
                  <c:v>36017</c:v>
                </c:pt>
                <c:pt idx="14">
                  <c:v>36018</c:v>
                </c:pt>
                <c:pt idx="15">
                  <c:v>36019</c:v>
                </c:pt>
                <c:pt idx="16">
                  <c:v>36020</c:v>
                </c:pt>
                <c:pt idx="17">
                  <c:v>36021</c:v>
                </c:pt>
                <c:pt idx="18">
                  <c:v>36022</c:v>
                </c:pt>
                <c:pt idx="19">
                  <c:v>36023</c:v>
                </c:pt>
                <c:pt idx="20">
                  <c:v>36024</c:v>
                </c:pt>
                <c:pt idx="21">
                  <c:v>36025</c:v>
                </c:pt>
                <c:pt idx="22">
                  <c:v>36026</c:v>
                </c:pt>
                <c:pt idx="23">
                  <c:v>36027</c:v>
                </c:pt>
                <c:pt idx="24">
                  <c:v>36028</c:v>
                </c:pt>
                <c:pt idx="25">
                  <c:v>36029</c:v>
                </c:pt>
                <c:pt idx="26">
                  <c:v>36030</c:v>
                </c:pt>
                <c:pt idx="27">
                  <c:v>36031</c:v>
                </c:pt>
                <c:pt idx="28">
                  <c:v>36032</c:v>
                </c:pt>
                <c:pt idx="29">
                  <c:v>36033</c:v>
                </c:pt>
                <c:pt idx="30">
                  <c:v>36034</c:v>
                </c:pt>
              </c:numCache>
            </c:numRef>
          </c:cat>
          <c:val>
            <c:numRef>
              <c:f>Hoja1!$H$5:$H$35</c:f>
              <c:numCache>
                <c:formatCode>General</c:formatCode>
                <c:ptCount val="31"/>
                <c:pt idx="0">
                  <c:v>0.14000000000000001</c:v>
                </c:pt>
                <c:pt idx="1">
                  <c:v>0.13</c:v>
                </c:pt>
                <c:pt idx="2">
                  <c:v>0.1283</c:v>
                </c:pt>
                <c:pt idx="3">
                  <c:v>0.15759999999999999</c:v>
                </c:pt>
                <c:pt idx="4">
                  <c:v>0.16189999999999999</c:v>
                </c:pt>
                <c:pt idx="5">
                  <c:v>0.1409</c:v>
                </c:pt>
                <c:pt idx="6">
                  <c:v>0.17380000000000001</c:v>
                </c:pt>
                <c:pt idx="7">
                  <c:v>6.6500000000000004E-2</c:v>
                </c:pt>
                <c:pt idx="8">
                  <c:v>0.1724</c:v>
                </c:pt>
                <c:pt idx="9">
                  <c:v>0.19040000000000001</c:v>
                </c:pt>
                <c:pt idx="10">
                  <c:v>0.1004</c:v>
                </c:pt>
                <c:pt idx="11">
                  <c:v>0.1724</c:v>
                </c:pt>
                <c:pt idx="12">
                  <c:v>0.11940000000000001</c:v>
                </c:pt>
                <c:pt idx="13">
                  <c:v>0.2311</c:v>
                </c:pt>
                <c:pt idx="14">
                  <c:v>0.14849999999999999</c:v>
                </c:pt>
                <c:pt idx="15">
                  <c:v>0.2177</c:v>
                </c:pt>
                <c:pt idx="16">
                  <c:v>0.16250000000000001</c:v>
                </c:pt>
                <c:pt idx="17">
                  <c:v>0.28160000000000002</c:v>
                </c:pt>
                <c:pt idx="18">
                  <c:v>0.38650000000000001</c:v>
                </c:pt>
                <c:pt idx="19">
                  <c:v>0.16969999999999999</c:v>
                </c:pt>
                <c:pt idx="20">
                  <c:v>0.20130000000000001</c:v>
                </c:pt>
                <c:pt idx="21">
                  <c:v>0.31680000000000003</c:v>
                </c:pt>
                <c:pt idx="22">
                  <c:v>0.44529999999999997</c:v>
                </c:pt>
                <c:pt idx="23">
                  <c:v>0.63780000000000003</c:v>
                </c:pt>
                <c:pt idx="24">
                  <c:v>0.1641</c:v>
                </c:pt>
                <c:pt idx="25">
                  <c:v>0.39850000000000002</c:v>
                </c:pt>
                <c:pt idx="26">
                  <c:v>0.25950000000000001</c:v>
                </c:pt>
                <c:pt idx="27">
                  <c:v>0.15090000000000001</c:v>
                </c:pt>
                <c:pt idx="28">
                  <c:v>0.18240000000000001</c:v>
                </c:pt>
                <c:pt idx="29">
                  <c:v>0.33660000000000001</c:v>
                </c:pt>
                <c:pt idx="30">
                  <c:v>0.26119999999999999</c:v>
                </c:pt>
              </c:numCache>
            </c:numRef>
          </c:val>
        </c:ser>
        <c:ser>
          <c:idx val="7"/>
          <c:order val="7"/>
          <c:tx>
            <c:strRef>
              <c:f>Hoja1!$I$4</c:f>
              <c:strCache>
                <c:ptCount val="1"/>
                <c:pt idx="0">
                  <c:v>D8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numRef>
              <c:f>Hoja1!$A$5:$A$35</c:f>
              <c:numCache>
                <c:formatCode>dd/mm/yyyy</c:formatCode>
                <c:ptCount val="31"/>
                <c:pt idx="0">
                  <c:v>36004</c:v>
                </c:pt>
                <c:pt idx="1">
                  <c:v>36005</c:v>
                </c:pt>
                <c:pt idx="2">
                  <c:v>36006</c:v>
                </c:pt>
                <c:pt idx="3">
                  <c:v>36007</c:v>
                </c:pt>
                <c:pt idx="4">
                  <c:v>36008</c:v>
                </c:pt>
                <c:pt idx="5">
                  <c:v>36009</c:v>
                </c:pt>
                <c:pt idx="6">
                  <c:v>36010</c:v>
                </c:pt>
                <c:pt idx="7">
                  <c:v>36011</c:v>
                </c:pt>
                <c:pt idx="8">
                  <c:v>36012</c:v>
                </c:pt>
                <c:pt idx="9">
                  <c:v>36013</c:v>
                </c:pt>
                <c:pt idx="10">
                  <c:v>36014</c:v>
                </c:pt>
                <c:pt idx="11">
                  <c:v>36015</c:v>
                </c:pt>
                <c:pt idx="12">
                  <c:v>36016</c:v>
                </c:pt>
                <c:pt idx="13">
                  <c:v>36017</c:v>
                </c:pt>
                <c:pt idx="14">
                  <c:v>36018</c:v>
                </c:pt>
                <c:pt idx="15">
                  <c:v>36019</c:v>
                </c:pt>
                <c:pt idx="16">
                  <c:v>36020</c:v>
                </c:pt>
                <c:pt idx="17">
                  <c:v>36021</c:v>
                </c:pt>
                <c:pt idx="18">
                  <c:v>36022</c:v>
                </c:pt>
                <c:pt idx="19">
                  <c:v>36023</c:v>
                </c:pt>
                <c:pt idx="20">
                  <c:v>36024</c:v>
                </c:pt>
                <c:pt idx="21">
                  <c:v>36025</c:v>
                </c:pt>
                <c:pt idx="22">
                  <c:v>36026</c:v>
                </c:pt>
                <c:pt idx="23">
                  <c:v>36027</c:v>
                </c:pt>
                <c:pt idx="24">
                  <c:v>36028</c:v>
                </c:pt>
                <c:pt idx="25">
                  <c:v>36029</c:v>
                </c:pt>
                <c:pt idx="26">
                  <c:v>36030</c:v>
                </c:pt>
                <c:pt idx="27">
                  <c:v>36031</c:v>
                </c:pt>
                <c:pt idx="28">
                  <c:v>36032</c:v>
                </c:pt>
                <c:pt idx="29">
                  <c:v>36033</c:v>
                </c:pt>
                <c:pt idx="30">
                  <c:v>36034</c:v>
                </c:pt>
              </c:numCache>
            </c:numRef>
          </c:cat>
          <c:val>
            <c:numRef>
              <c:f>Hoja1!$I$5:$I$35</c:f>
              <c:numCache>
                <c:formatCode>General</c:formatCode>
                <c:ptCount val="31"/>
                <c:pt idx="0">
                  <c:v>0.08</c:v>
                </c:pt>
                <c:pt idx="1">
                  <c:v>0.27</c:v>
                </c:pt>
                <c:pt idx="2">
                  <c:v>0.1517</c:v>
                </c:pt>
                <c:pt idx="3">
                  <c:v>8.4699999999999998E-2</c:v>
                </c:pt>
                <c:pt idx="4">
                  <c:v>7.8E-2</c:v>
                </c:pt>
                <c:pt idx="5">
                  <c:v>0.15340000000000001</c:v>
                </c:pt>
                <c:pt idx="6">
                  <c:v>0.1123</c:v>
                </c:pt>
                <c:pt idx="7">
                  <c:v>0.10920000000000001</c:v>
                </c:pt>
                <c:pt idx="8">
                  <c:v>0.12089999999999999</c:v>
                </c:pt>
                <c:pt idx="9">
                  <c:v>0.1424</c:v>
                </c:pt>
                <c:pt idx="10">
                  <c:v>6.1600000000000002E-2</c:v>
                </c:pt>
                <c:pt idx="11">
                  <c:v>9.3299999999999994E-2</c:v>
                </c:pt>
                <c:pt idx="12">
                  <c:v>0.1164</c:v>
                </c:pt>
                <c:pt idx="13">
                  <c:v>0.17169999999999999</c:v>
                </c:pt>
                <c:pt idx="14">
                  <c:v>6.1499999999999999E-2</c:v>
                </c:pt>
                <c:pt idx="15">
                  <c:v>9.1300000000000006E-2</c:v>
                </c:pt>
                <c:pt idx="16">
                  <c:v>9.6000000000000002E-2</c:v>
                </c:pt>
                <c:pt idx="17">
                  <c:v>9.9900000000000003E-2</c:v>
                </c:pt>
                <c:pt idx="18">
                  <c:v>5.4800000000000001E-2</c:v>
                </c:pt>
                <c:pt idx="19">
                  <c:v>0.13020000000000001</c:v>
                </c:pt>
                <c:pt idx="20">
                  <c:v>0.1055</c:v>
                </c:pt>
                <c:pt idx="21">
                  <c:v>0.1328</c:v>
                </c:pt>
                <c:pt idx="22">
                  <c:v>0.1469</c:v>
                </c:pt>
                <c:pt idx="23">
                  <c:v>8.4900000000000003E-2</c:v>
                </c:pt>
                <c:pt idx="24">
                  <c:v>8.0799999999999997E-2</c:v>
                </c:pt>
                <c:pt idx="25">
                  <c:v>0.1167</c:v>
                </c:pt>
                <c:pt idx="26">
                  <c:v>0.13969999999999999</c:v>
                </c:pt>
                <c:pt idx="27">
                  <c:v>9.2899999999999996E-2</c:v>
                </c:pt>
                <c:pt idx="28">
                  <c:v>0.11459999999999999</c:v>
                </c:pt>
                <c:pt idx="29">
                  <c:v>8.9200000000000002E-2</c:v>
                </c:pt>
                <c:pt idx="30">
                  <c:v>0.10580000000000001</c:v>
                </c:pt>
              </c:numCache>
            </c:numRef>
          </c:val>
        </c:ser>
        <c:marker val="1"/>
        <c:axId val="108173184"/>
        <c:axId val="108174720"/>
      </c:lineChart>
      <c:catAx>
        <c:axId val="108173184"/>
        <c:scaling>
          <c:orientation val="minMax"/>
        </c:scaling>
        <c:axPos val="b"/>
        <c:numFmt formatCode="dd/mm/yyyy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08174720"/>
        <c:crosses val="autoZero"/>
        <c:lblAlgn val="ctr"/>
        <c:lblOffset val="100"/>
        <c:tickLblSkip val="1"/>
        <c:tickMarkSkip val="1"/>
      </c:catAx>
      <c:valAx>
        <c:axId val="108174720"/>
        <c:scaling>
          <c:orientation val="minMax"/>
        </c:scaling>
        <c:axPos val="l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0817318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4220846233230149"/>
          <c:y val="0.36040609137055851"/>
          <c:w val="5.2631578947368425E-2"/>
          <c:h val="0.25888324873096447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Incrementos en peso</a:t>
            </a:r>
          </a:p>
        </c:rich>
      </c:tx>
      <c:layout>
        <c:manualLayout>
          <c:xMode val="edge"/>
          <c:yMode val="edge"/>
          <c:x val="0.42930856553147589"/>
          <c:y val="2.030456852791878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4695562435500507E-2"/>
          <c:y val="0.11505922165820642"/>
          <c:w val="0.84932920536635703"/>
          <c:h val="0.79695431472081213"/>
        </c:manualLayout>
      </c:layout>
      <c:barChart>
        <c:barDir val="col"/>
        <c:grouping val="clustered"/>
        <c:ser>
          <c:idx val="0"/>
          <c:order val="0"/>
          <c:tx>
            <c:strRef>
              <c:f>Hoja1!$Q$9</c:f>
              <c:strCache>
                <c:ptCount val="1"/>
                <c:pt idx="0">
                  <c:v>0 a 10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Hoja1!$S$4:$Y$4</c:f>
              <c:strCache>
                <c:ptCount val="7"/>
                <c:pt idx="0">
                  <c:v>D2</c:v>
                </c:pt>
                <c:pt idx="1">
                  <c:v>D3</c:v>
                </c:pt>
                <c:pt idx="2">
                  <c:v>D4</c:v>
                </c:pt>
                <c:pt idx="3">
                  <c:v>D5</c:v>
                </c:pt>
                <c:pt idx="4">
                  <c:v>D6</c:v>
                </c:pt>
                <c:pt idx="5">
                  <c:v>D7</c:v>
                </c:pt>
                <c:pt idx="6">
                  <c:v>D8</c:v>
                </c:pt>
              </c:strCache>
            </c:strRef>
          </c:cat>
          <c:val>
            <c:numRef>
              <c:f>Hoja1!$R$9:$Y$9</c:f>
              <c:numCache>
                <c:formatCode>0.00</c:formatCode>
                <c:ptCount val="8"/>
                <c:pt idx="0">
                  <c:v>-0.6220000000000141</c:v>
                </c:pt>
                <c:pt idx="1">
                  <c:v>8.8000000000008072E-2</c:v>
                </c:pt>
                <c:pt idx="2">
                  <c:v>-5.5360000000000156</c:v>
                </c:pt>
                <c:pt idx="3">
                  <c:v>-8.0103333333333353</c:v>
                </c:pt>
                <c:pt idx="4">
                  <c:v>-11.302666666666667</c:v>
                </c:pt>
                <c:pt idx="5">
                  <c:v>-5.5676666666666677</c:v>
                </c:pt>
                <c:pt idx="6">
                  <c:v>2.1446666666666658</c:v>
                </c:pt>
                <c:pt idx="7">
                  <c:v>0.15399999999999636</c:v>
                </c:pt>
              </c:numCache>
            </c:numRef>
          </c:val>
        </c:ser>
        <c:ser>
          <c:idx val="1"/>
          <c:order val="1"/>
          <c:tx>
            <c:strRef>
              <c:f>Hoja1!$Q$10</c:f>
              <c:strCache>
                <c:ptCount val="1"/>
                <c:pt idx="0">
                  <c:v>10 a 20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Hoja1!$S$4:$Y$4</c:f>
              <c:strCache>
                <c:ptCount val="7"/>
                <c:pt idx="0">
                  <c:v>D2</c:v>
                </c:pt>
                <c:pt idx="1">
                  <c:v>D3</c:v>
                </c:pt>
                <c:pt idx="2">
                  <c:v>D4</c:v>
                </c:pt>
                <c:pt idx="3">
                  <c:v>D5</c:v>
                </c:pt>
                <c:pt idx="4">
                  <c:v>D6</c:v>
                </c:pt>
                <c:pt idx="5">
                  <c:v>D7</c:v>
                </c:pt>
                <c:pt idx="6">
                  <c:v>D8</c:v>
                </c:pt>
              </c:strCache>
            </c:strRef>
          </c:cat>
          <c:val>
            <c:numRef>
              <c:f>Hoja1!$R$10:$Y$10</c:f>
              <c:numCache>
                <c:formatCode>0.00</c:formatCode>
                <c:ptCount val="8"/>
                <c:pt idx="0">
                  <c:v>-0.85799999999999699</c:v>
                </c:pt>
                <c:pt idx="1">
                  <c:v>0.22599999999998488</c:v>
                </c:pt>
                <c:pt idx="2">
                  <c:v>4.152000000000001</c:v>
                </c:pt>
                <c:pt idx="3">
                  <c:v>8.4103333333333268</c:v>
                </c:pt>
                <c:pt idx="4">
                  <c:v>11.922666666666672</c:v>
                </c:pt>
                <c:pt idx="5">
                  <c:v>4.8416666666666686</c:v>
                </c:pt>
                <c:pt idx="6">
                  <c:v>-1.4686666666666213</c:v>
                </c:pt>
                <c:pt idx="7">
                  <c:v>0.23199999999999932</c:v>
                </c:pt>
              </c:numCache>
            </c:numRef>
          </c:val>
        </c:ser>
        <c:ser>
          <c:idx val="2"/>
          <c:order val="2"/>
          <c:tx>
            <c:strRef>
              <c:f>Hoja1!$Q$11</c:f>
              <c:strCache>
                <c:ptCount val="1"/>
                <c:pt idx="0">
                  <c:v>20 a 30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Hoja1!$S$4:$Y$4</c:f>
              <c:strCache>
                <c:ptCount val="7"/>
                <c:pt idx="0">
                  <c:v>D2</c:v>
                </c:pt>
                <c:pt idx="1">
                  <c:v>D3</c:v>
                </c:pt>
                <c:pt idx="2">
                  <c:v>D4</c:v>
                </c:pt>
                <c:pt idx="3">
                  <c:v>D5</c:v>
                </c:pt>
                <c:pt idx="4">
                  <c:v>D6</c:v>
                </c:pt>
                <c:pt idx="5">
                  <c:v>D7</c:v>
                </c:pt>
                <c:pt idx="6">
                  <c:v>D8</c:v>
                </c:pt>
              </c:strCache>
            </c:strRef>
          </c:cat>
          <c:val>
            <c:numRef>
              <c:f>Hoja1!$R$11:$Y$11</c:f>
              <c:numCache>
                <c:formatCode>0.00</c:formatCode>
                <c:ptCount val="8"/>
                <c:pt idx="0">
                  <c:v>-0.39999999999999858</c:v>
                </c:pt>
                <c:pt idx="1">
                  <c:v>-0.87199999999999989</c:v>
                </c:pt>
                <c:pt idx="2">
                  <c:v>-0.87400000000000944</c:v>
                </c:pt>
                <c:pt idx="3">
                  <c:v>-0.68999999999999773</c:v>
                </c:pt>
                <c:pt idx="4">
                  <c:v>-1.1340000000000146</c:v>
                </c:pt>
                <c:pt idx="5">
                  <c:v>-1.2719999999999629</c:v>
                </c:pt>
                <c:pt idx="6">
                  <c:v>10.809999999999974</c:v>
                </c:pt>
                <c:pt idx="7">
                  <c:v>-1.1899999999999977</c:v>
                </c:pt>
              </c:numCache>
            </c:numRef>
          </c:val>
        </c:ser>
        <c:ser>
          <c:idx val="3"/>
          <c:order val="3"/>
          <c:tx>
            <c:strRef>
              <c:f>Hoja1!$Q$12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Hoja1!$S$4:$Y$4</c:f>
              <c:strCache>
                <c:ptCount val="7"/>
                <c:pt idx="0">
                  <c:v>D2</c:v>
                </c:pt>
                <c:pt idx="1">
                  <c:v>D3</c:v>
                </c:pt>
                <c:pt idx="2">
                  <c:v>D4</c:v>
                </c:pt>
                <c:pt idx="3">
                  <c:v>D5</c:v>
                </c:pt>
                <c:pt idx="4">
                  <c:v>D6</c:v>
                </c:pt>
                <c:pt idx="5">
                  <c:v>D7</c:v>
                </c:pt>
                <c:pt idx="6">
                  <c:v>D8</c:v>
                </c:pt>
              </c:strCache>
            </c:strRef>
          </c:cat>
          <c:val>
            <c:numRef>
              <c:f>Hoja1!$R$12:$Y$12</c:f>
              <c:numCache>
                <c:formatCode>0.00</c:formatCode>
                <c:ptCount val="8"/>
                <c:pt idx="0">
                  <c:v>-1.8800000000000097</c:v>
                </c:pt>
                <c:pt idx="1">
                  <c:v>-0.55800000000000693</c:v>
                </c:pt>
                <c:pt idx="2">
                  <c:v>-2.258000000000024</c:v>
                </c:pt>
                <c:pt idx="3">
                  <c:v>-0.29000000000000625</c:v>
                </c:pt>
                <c:pt idx="4">
                  <c:v>-0.51400000000001</c:v>
                </c:pt>
                <c:pt idx="5">
                  <c:v>-1.997999999999962</c:v>
                </c:pt>
                <c:pt idx="6">
                  <c:v>11.486000000000018</c:v>
                </c:pt>
              </c:numCache>
            </c:numRef>
          </c:val>
        </c:ser>
        <c:axId val="108132224"/>
        <c:axId val="108133760"/>
      </c:barChart>
      <c:catAx>
        <c:axId val="108132224"/>
        <c:scaling>
          <c:orientation val="minMax"/>
        </c:scaling>
        <c:axPos val="b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08133760"/>
        <c:crosses val="autoZero"/>
        <c:lblAlgn val="ctr"/>
        <c:lblOffset val="100"/>
        <c:tickLblSkip val="1"/>
        <c:tickMarkSkip val="1"/>
      </c:catAx>
      <c:valAx>
        <c:axId val="108133760"/>
        <c:scaling>
          <c:orientation val="minMax"/>
        </c:scaling>
        <c:axPos val="l"/>
        <c:numFmt formatCode="0.0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0813222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642930856553155"/>
          <c:y val="0.94585448392554994"/>
          <c:w val="0.28482972136222923"/>
          <c:h val="4.5685279187817264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52" workbookViewId="0"/>
  </sheetViews>
  <pageMargins left="0.75" right="0.75" top="1" bottom="1" header="0.511811024" footer="0.511811024"/>
  <headerFooter alignWithMargins="0">
    <oddHeader>&amp;A</oddHeader>
    <oddFooter>Página &amp;P</oddFooter>
  </headerFooter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52" workbookViewId="0"/>
  </sheetViews>
  <pageMargins left="0.75" right="0.75" top="1" bottom="1" header="0.511811024" footer="0.511811024"/>
  <headerFooter alignWithMargins="0">
    <oddHeader>&amp;A</oddHeader>
    <oddFooter>Página &amp;P</oddFooter>
  </headerFooter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52" workbookViewId="0"/>
  </sheetViews>
  <pageMargins left="0.75" right="0.75" top="1" bottom="1" header="0.511811024" footer="0.511811024"/>
  <headerFooter alignWithMargins="0">
    <oddHeader>&amp;A</oddHeader>
    <oddFooter>Página &amp;P</oddFooter>
  </headerFooter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52" workbookViewId="0"/>
  </sheetViews>
  <pageMargins left="0.75" right="0.75" top="1" bottom="1" header="0.511811024" footer="0.511811024"/>
  <headerFooter alignWithMargins="0">
    <oddHeader>&amp;A</oddHeader>
    <oddFooter>Página &amp;P</oddFooter>
  </headerFooter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Q043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</xdr:row>
      <xdr:rowOff>9525</xdr:rowOff>
    </xdr:from>
    <xdr:to>
      <xdr:col>8</xdr:col>
      <xdr:colOff>266701</xdr:colOff>
      <xdr:row>9</xdr:row>
      <xdr:rowOff>133350</xdr:rowOff>
    </xdr:to>
    <xdr:sp macro="" textlink="">
      <xdr:nvSpPr>
        <xdr:cNvPr id="2" name="1 CuadroTexto"/>
        <xdr:cNvSpPr txBox="1"/>
      </xdr:nvSpPr>
      <xdr:spPr>
        <a:xfrm>
          <a:off x="685801" y="438150"/>
          <a:ext cx="5067300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Baqueiro Cárdenas, E., 2001. Desarrollo de la malacocultura en costas de Campeche y Yucatán. Universidad Autónoma de Campeche.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Q043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</a:p>
      </xdr:txBody>
    </xdr:sp>
    <xdr:clientData/>
  </xdr:twoCellAnchor>
  <xdr:twoCellAnchor>
    <xdr:from>
      <xdr:col>3</xdr:col>
      <xdr:colOff>266700</xdr:colOff>
      <xdr:row>13</xdr:row>
      <xdr:rowOff>47625</xdr:rowOff>
    </xdr:from>
    <xdr:to>
      <xdr:col>5</xdr:col>
      <xdr:colOff>638175</xdr:colOff>
      <xdr:row>15</xdr:row>
      <xdr:rowOff>85725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552700" y="2152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29725" cy="562927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29725" cy="562927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229725" cy="562927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229725" cy="562927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1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49"/>
  <sheetViews>
    <sheetView topLeftCell="P1" workbookViewId="0">
      <selection activeCell="Q9" sqref="Q9:Q12"/>
    </sheetView>
  </sheetViews>
  <sheetFormatPr baseColWidth="10" defaultRowHeight="11.25"/>
  <cols>
    <col min="1" max="9" width="12" style="3"/>
    <col min="10" max="10" width="6.6640625" style="3" customWidth="1"/>
    <col min="11" max="11" width="4.6640625" style="3" customWidth="1"/>
    <col min="12" max="16" width="12" style="3"/>
    <col min="17" max="17" width="20.6640625" style="3" customWidth="1"/>
    <col min="18" max="16384" width="12" style="3"/>
  </cols>
  <sheetData>
    <row r="1" spans="1:26">
      <c r="A1" s="2" t="s">
        <v>0</v>
      </c>
      <c r="K1"/>
      <c r="L1" s="13" t="s">
        <v>1</v>
      </c>
      <c r="M1" s="13"/>
      <c r="N1" s="13"/>
      <c r="O1" s="13"/>
      <c r="Q1" s="3" t="s">
        <v>2</v>
      </c>
    </row>
    <row r="2" spans="1:26">
      <c r="A2" s="4" t="s">
        <v>3</v>
      </c>
      <c r="L2" s="1" t="s">
        <v>4</v>
      </c>
      <c r="M2" s="6" t="s">
        <v>5</v>
      </c>
      <c r="N2" s="6" t="s">
        <v>6</v>
      </c>
      <c r="O2" s="6" t="s">
        <v>7</v>
      </c>
      <c r="P2"/>
      <c r="Q2"/>
      <c r="R2"/>
    </row>
    <row r="3" spans="1:26">
      <c r="A3" s="8"/>
      <c r="B3" s="9" t="s">
        <v>8</v>
      </c>
      <c r="C3" s="12" t="s">
        <v>9</v>
      </c>
      <c r="D3" s="12" t="s">
        <v>10</v>
      </c>
      <c r="E3" s="12" t="s">
        <v>11</v>
      </c>
      <c r="F3" s="12" t="s">
        <v>12</v>
      </c>
      <c r="G3" s="12" t="s">
        <v>13</v>
      </c>
      <c r="H3" s="12" t="s">
        <v>14</v>
      </c>
      <c r="I3" s="12">
        <v>0</v>
      </c>
      <c r="K3" s="15" t="s">
        <v>15</v>
      </c>
      <c r="L3" s="16" t="s">
        <v>16</v>
      </c>
      <c r="M3" s="17">
        <v>36016</v>
      </c>
      <c r="N3" s="17">
        <v>36025</v>
      </c>
      <c r="O3" s="17">
        <v>36034</v>
      </c>
      <c r="P3"/>
      <c r="Q3" s="2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  <c r="X3" s="5" t="s">
        <v>24</v>
      </c>
      <c r="Y3" s="6">
        <v>0</v>
      </c>
      <c r="Z3" s="5" t="s">
        <v>25</v>
      </c>
    </row>
    <row r="4" spans="1:26" ht="12.75" customHeight="1">
      <c r="A4" s="20" t="s">
        <v>26</v>
      </c>
      <c r="B4" s="10" t="s">
        <v>27</v>
      </c>
      <c r="C4" s="11" t="s">
        <v>28</v>
      </c>
      <c r="D4" s="11" t="s">
        <v>29</v>
      </c>
      <c r="E4" s="11" t="s">
        <v>30</v>
      </c>
      <c r="F4" s="11" t="s">
        <v>31</v>
      </c>
      <c r="G4" s="11" t="s">
        <v>32</v>
      </c>
      <c r="H4" s="11" t="s">
        <v>33</v>
      </c>
      <c r="I4" s="11" t="s">
        <v>34</v>
      </c>
      <c r="J4" s="5" t="s">
        <v>25</v>
      </c>
      <c r="K4" s="16">
        <v>1</v>
      </c>
      <c r="L4" s="1">
        <v>60.31</v>
      </c>
      <c r="M4" s="1">
        <v>60.39</v>
      </c>
      <c r="N4" s="7">
        <v>60.49</v>
      </c>
      <c r="O4" s="1">
        <v>60.08</v>
      </c>
      <c r="P4"/>
      <c r="Q4" s="18" t="s">
        <v>35</v>
      </c>
      <c r="R4" s="6" t="s">
        <v>27</v>
      </c>
      <c r="S4" s="5" t="s">
        <v>28</v>
      </c>
      <c r="T4" s="5" t="s">
        <v>29</v>
      </c>
      <c r="U4" s="5" t="s">
        <v>30</v>
      </c>
      <c r="V4" s="5" t="s">
        <v>31</v>
      </c>
      <c r="W4" s="5" t="s">
        <v>32</v>
      </c>
      <c r="X4" s="5" t="s">
        <v>33</v>
      </c>
      <c r="Y4" s="5" t="s">
        <v>34</v>
      </c>
      <c r="Z4" s="1"/>
    </row>
    <row r="5" spans="1:26" ht="12.75" customHeight="1">
      <c r="A5" s="17">
        <v>36004</v>
      </c>
      <c r="B5" s="1">
        <v>0</v>
      </c>
      <c r="C5" s="1">
        <v>0</v>
      </c>
      <c r="D5" s="1">
        <v>0.1</v>
      </c>
      <c r="E5" s="1">
        <v>0.2</v>
      </c>
      <c r="F5" s="1">
        <v>0.1</v>
      </c>
      <c r="G5" s="1">
        <v>0.12</v>
      </c>
      <c r="H5" s="1">
        <v>0.14000000000000001</v>
      </c>
      <c r="I5" s="1">
        <v>0.08</v>
      </c>
      <c r="J5" s="1">
        <v>24.5</v>
      </c>
      <c r="K5" s="16">
        <v>2</v>
      </c>
      <c r="L5" s="1">
        <v>68.790000000000006</v>
      </c>
      <c r="M5" s="1">
        <v>65.459999999999994</v>
      </c>
      <c r="N5" s="7">
        <v>60.88</v>
      </c>
      <c r="O5" s="1">
        <v>60.46</v>
      </c>
      <c r="P5"/>
      <c r="Q5" s="19" t="s">
        <v>16</v>
      </c>
      <c r="R5" s="14">
        <f>AVERAGE(L4:L8)</f>
        <v>56.88000000000001</v>
      </c>
      <c r="S5" s="14">
        <f>AVERAGE(L9:L13)</f>
        <v>90.344000000000008</v>
      </c>
      <c r="T5" s="14">
        <f>AVERAGE(L14:L18)</f>
        <v>75.056000000000012</v>
      </c>
      <c r="U5" s="14">
        <f>AVERAGE(L19:L23)</f>
        <v>108.64200000000001</v>
      </c>
      <c r="V5" s="14">
        <f>AVERAGE(L24:L28)</f>
        <v>113.676</v>
      </c>
      <c r="W5" s="14">
        <f>AVERAGE(L29:L33)</f>
        <v>142.57599999999999</v>
      </c>
      <c r="X5" s="14">
        <f>AVERAGE(L34:L38)</f>
        <v>138.04199999999997</v>
      </c>
      <c r="Y5" s="14">
        <f>AVERAGE(L39:L43)</f>
        <v>136.4</v>
      </c>
      <c r="Z5" s="1"/>
    </row>
    <row r="6" spans="1:26">
      <c r="A6" s="17">
        <v>36005</v>
      </c>
      <c r="B6" s="1">
        <v>0.02</v>
      </c>
      <c r="C6" s="1">
        <v>0.1</v>
      </c>
      <c r="D6" s="1">
        <v>7.0000000000000007E-2</v>
      </c>
      <c r="E6" s="1">
        <v>7.0000000000000007E-2</v>
      </c>
      <c r="F6" s="1">
        <v>0.14000000000000001</v>
      </c>
      <c r="G6" s="1">
        <v>0.17</v>
      </c>
      <c r="H6" s="1">
        <v>0.13</v>
      </c>
      <c r="I6" s="1">
        <v>0.27</v>
      </c>
      <c r="J6" s="1">
        <v>25</v>
      </c>
      <c r="K6" s="16">
        <v>3</v>
      </c>
      <c r="L6" s="1">
        <v>42.59</v>
      </c>
      <c r="M6" s="1">
        <v>42.62</v>
      </c>
      <c r="N6" s="7">
        <v>42.65</v>
      </c>
      <c r="O6" s="1">
        <v>42.27</v>
      </c>
      <c r="P6"/>
      <c r="Q6" s="17">
        <v>36016</v>
      </c>
      <c r="R6" s="14">
        <f>AVERAGE(M4:M8)</f>
        <v>56.257999999999996</v>
      </c>
      <c r="S6" s="14">
        <f>AVERAGE(M9:M13)</f>
        <v>90.432000000000016</v>
      </c>
      <c r="T6" s="14">
        <f>AVERAGE(M13:M18)</f>
        <v>69.52</v>
      </c>
      <c r="U6" s="14">
        <f>AVERAGE(M18:M23)</f>
        <v>100.63166666666667</v>
      </c>
      <c r="V6" s="14">
        <f>AVERAGE(M23:M28)</f>
        <v>102.37333333333333</v>
      </c>
      <c r="W6" s="14">
        <f>AVERAGE(M28:M33)</f>
        <v>137.00833333333333</v>
      </c>
      <c r="X6" s="14">
        <f>AVERAGE(M33:M38)</f>
        <v>140.18666666666664</v>
      </c>
      <c r="Y6" s="14">
        <f>AVERAGE(M39:M43)</f>
        <v>136.554</v>
      </c>
      <c r="Z6" s="1"/>
    </row>
    <row r="7" spans="1:26">
      <c r="A7" s="17">
        <v>36006</v>
      </c>
      <c r="B7" s="1">
        <v>0.1313</v>
      </c>
      <c r="C7" s="1">
        <v>0.17560000000000001</v>
      </c>
      <c r="D7" s="1">
        <v>0.14319999999999999</v>
      </c>
      <c r="E7" s="1">
        <v>0.18820000000000001</v>
      </c>
      <c r="F7" s="1">
        <v>0.14050000000000001</v>
      </c>
      <c r="G7" s="1">
        <v>0.16300000000000001</v>
      </c>
      <c r="H7" s="1">
        <v>0.1283</v>
      </c>
      <c r="I7" s="1">
        <v>0.1517</v>
      </c>
      <c r="J7" s="1">
        <v>25.5</v>
      </c>
      <c r="K7" s="16">
        <v>4</v>
      </c>
      <c r="L7" s="1">
        <v>63.34</v>
      </c>
      <c r="M7" s="1">
        <v>63.38</v>
      </c>
      <c r="N7" s="7">
        <v>63.46</v>
      </c>
      <c r="O7" s="1">
        <v>62.89</v>
      </c>
      <c r="P7"/>
      <c r="Q7" s="17">
        <v>35994</v>
      </c>
      <c r="R7" s="14">
        <f>AVERAGE(N4:N8)</f>
        <v>55.4</v>
      </c>
      <c r="S7" s="14">
        <f>AVERAGE(N9:N13)</f>
        <v>90.658000000000001</v>
      </c>
      <c r="T7" s="14">
        <f>AVERAGE(N14:N18)</f>
        <v>73.671999999999997</v>
      </c>
      <c r="U7" s="14">
        <f>AVERAGE(N19:N23)</f>
        <v>109.042</v>
      </c>
      <c r="V7" s="14">
        <f>AVERAGE(N24:N28)</f>
        <v>114.29600000000001</v>
      </c>
      <c r="W7" s="14">
        <f>AVERAGE(N29:N33)</f>
        <v>141.85</v>
      </c>
      <c r="X7" s="14">
        <f>AVERAGE(N34:N38)</f>
        <v>138.71800000000002</v>
      </c>
      <c r="Y7" s="14">
        <f>AVERAGE(N39:N43)</f>
        <v>136.786</v>
      </c>
      <c r="Z7" s="1"/>
    </row>
    <row r="8" spans="1:26">
      <c r="A8" s="17">
        <v>36007</v>
      </c>
      <c r="B8" s="1">
        <v>6.9199999999999998E-2</v>
      </c>
      <c r="C8" s="1">
        <v>0.1066</v>
      </c>
      <c r="D8" s="1">
        <v>0.12379999999999999</v>
      </c>
      <c r="E8" s="1">
        <v>8.77E-2</v>
      </c>
      <c r="F8" s="1">
        <v>0.10349999999999999</v>
      </c>
      <c r="G8" s="1">
        <v>0.12540000000000001</v>
      </c>
      <c r="H8" s="1">
        <v>0.15759999999999999</v>
      </c>
      <c r="I8" s="1">
        <v>8.4699999999999998E-2</v>
      </c>
      <c r="J8" s="1">
        <v>25</v>
      </c>
      <c r="K8" s="16">
        <v>5</v>
      </c>
      <c r="L8" s="1">
        <v>49.37</v>
      </c>
      <c r="M8" s="1">
        <v>49.44</v>
      </c>
      <c r="N8" s="7">
        <v>49.52</v>
      </c>
      <c r="O8" s="1">
        <v>49.3</v>
      </c>
      <c r="P8"/>
      <c r="Q8" s="17">
        <v>36034</v>
      </c>
      <c r="R8" s="14">
        <f>AVERAGE(O4:O8)</f>
        <v>55</v>
      </c>
      <c r="S8" s="14">
        <f>AVERAGE(O9:O13)</f>
        <v>89.786000000000001</v>
      </c>
      <c r="T8" s="14">
        <f>AVERAGE(O14:O18)</f>
        <v>72.797999999999988</v>
      </c>
      <c r="U8" s="14">
        <f>AVERAGE(O19:O23)</f>
        <v>108.352</v>
      </c>
      <c r="V8" s="14">
        <f>AVERAGE(O24:O28)</f>
        <v>113.16199999999999</v>
      </c>
      <c r="W8" s="14">
        <f>AVERAGE(O29:O33)</f>
        <v>140.57800000000003</v>
      </c>
      <c r="X8" s="14">
        <f>AVERAGE(O34:O38)</f>
        <v>149.52799999999999</v>
      </c>
      <c r="Y8" s="14">
        <f>AVERAGE(O39:O43)</f>
        <v>135.596</v>
      </c>
      <c r="Z8" s="1"/>
    </row>
    <row r="9" spans="1:26">
      <c r="A9" s="17">
        <v>36008</v>
      </c>
      <c r="B9" s="1">
        <v>0.153</v>
      </c>
      <c r="C9" s="1">
        <v>0.17249999999999999</v>
      </c>
      <c r="D9" s="1">
        <v>0.18659999999999999</v>
      </c>
      <c r="E9" s="1">
        <v>0.15529999999999999</v>
      </c>
      <c r="F9" s="1">
        <v>0.188</v>
      </c>
      <c r="G9" s="1">
        <v>0.28220000000000001</v>
      </c>
      <c r="H9" s="1">
        <v>0.16189999999999999</v>
      </c>
      <c r="I9" s="1">
        <v>7.8E-2</v>
      </c>
      <c r="J9" s="1">
        <v>24.5</v>
      </c>
      <c r="K9" s="16">
        <v>6</v>
      </c>
      <c r="L9" s="1">
        <v>98.35</v>
      </c>
      <c r="M9" s="1">
        <v>98.5</v>
      </c>
      <c r="N9" s="7">
        <v>98.69</v>
      </c>
      <c r="O9" s="1">
        <v>98.04</v>
      </c>
      <c r="P9"/>
      <c r="Q9" s="23" t="s">
        <v>36</v>
      </c>
      <c r="R9" s="14">
        <f t="shared" ref="R9:R11" si="0">R6-R5</f>
        <v>-0.6220000000000141</v>
      </c>
      <c r="S9" s="14">
        <f t="shared" ref="S9:Y11" si="1">S6-S5</f>
        <v>8.8000000000008072E-2</v>
      </c>
      <c r="T9" s="14">
        <f t="shared" si="1"/>
        <v>-5.5360000000000156</v>
      </c>
      <c r="U9" s="14">
        <f t="shared" si="1"/>
        <v>-8.0103333333333353</v>
      </c>
      <c r="V9" s="14">
        <f t="shared" si="1"/>
        <v>-11.302666666666667</v>
      </c>
      <c r="W9" s="14">
        <f t="shared" si="1"/>
        <v>-5.5676666666666677</v>
      </c>
      <c r="X9" s="14">
        <f t="shared" si="1"/>
        <v>2.1446666666666658</v>
      </c>
      <c r="Y9" s="14">
        <f t="shared" si="1"/>
        <v>0.15399999999999636</v>
      </c>
      <c r="Z9" s="1"/>
    </row>
    <row r="10" spans="1:26">
      <c r="A10" s="17">
        <v>36009</v>
      </c>
      <c r="B10" s="1">
        <v>7.51E-2</v>
      </c>
      <c r="C10" s="1">
        <v>9.0999999999999998E-2</v>
      </c>
      <c r="D10" s="1">
        <v>6.0299999999999999E-2</v>
      </c>
      <c r="E10" s="1">
        <v>9.4100000000000003E-2</v>
      </c>
      <c r="F10" s="1">
        <v>9.0999999999999998E-2</v>
      </c>
      <c r="G10" s="1">
        <v>0.1837</v>
      </c>
      <c r="H10" s="1">
        <v>0.1409</v>
      </c>
      <c r="I10" s="1">
        <v>0.15340000000000001</v>
      </c>
      <c r="J10" s="1">
        <v>24.5</v>
      </c>
      <c r="K10" s="16">
        <v>7</v>
      </c>
      <c r="L10" s="1">
        <v>86.9</v>
      </c>
      <c r="M10" s="1">
        <v>86.99</v>
      </c>
      <c r="N10" s="7">
        <v>87.29</v>
      </c>
      <c r="O10" s="1">
        <v>85.64</v>
      </c>
      <c r="P10"/>
      <c r="Q10" s="24" t="s">
        <v>37</v>
      </c>
      <c r="R10" s="14">
        <f t="shared" si="0"/>
        <v>-0.85799999999999699</v>
      </c>
      <c r="S10" s="14">
        <f t="shared" si="1"/>
        <v>0.22599999999998488</v>
      </c>
      <c r="T10" s="14">
        <f t="shared" si="1"/>
        <v>4.152000000000001</v>
      </c>
      <c r="U10" s="14">
        <f t="shared" si="1"/>
        <v>8.4103333333333268</v>
      </c>
      <c r="V10" s="14">
        <f t="shared" si="1"/>
        <v>11.922666666666672</v>
      </c>
      <c r="W10" s="14">
        <f t="shared" si="1"/>
        <v>4.8416666666666686</v>
      </c>
      <c r="X10" s="14">
        <f t="shared" si="1"/>
        <v>-1.4686666666666213</v>
      </c>
      <c r="Y10" s="14">
        <f t="shared" si="1"/>
        <v>0.23199999999999932</v>
      </c>
      <c r="Z10" s="1"/>
    </row>
    <row r="11" spans="1:26">
      <c r="A11" s="17">
        <v>36010</v>
      </c>
      <c r="B11" s="1">
        <v>9.9500000000000005E-2</v>
      </c>
      <c r="C11" s="1">
        <v>0.1368</v>
      </c>
      <c r="D11" s="1">
        <v>0.13020000000000001</v>
      </c>
      <c r="E11" s="1">
        <v>0.1384</v>
      </c>
      <c r="F11" s="1">
        <v>0.14319999999999999</v>
      </c>
      <c r="G11" s="1">
        <v>0.1268</v>
      </c>
      <c r="H11" s="1">
        <v>0.17380000000000001</v>
      </c>
      <c r="I11" s="1">
        <v>0.1123</v>
      </c>
      <c r="J11" s="1">
        <v>25</v>
      </c>
      <c r="K11" s="16">
        <v>8</v>
      </c>
      <c r="L11" s="1">
        <v>102.58</v>
      </c>
      <c r="M11" s="1">
        <v>102.59</v>
      </c>
      <c r="N11" s="7">
        <v>102.68</v>
      </c>
      <c r="O11" s="1">
        <v>102.21</v>
      </c>
      <c r="Q11" s="25" t="s">
        <v>38</v>
      </c>
      <c r="R11" s="14">
        <f t="shared" si="0"/>
        <v>-0.39999999999999858</v>
      </c>
      <c r="S11" s="14">
        <f t="shared" si="1"/>
        <v>-0.87199999999999989</v>
      </c>
      <c r="T11" s="14">
        <f t="shared" si="1"/>
        <v>-0.87400000000000944</v>
      </c>
      <c r="U11" s="14">
        <f t="shared" si="1"/>
        <v>-0.68999999999999773</v>
      </c>
      <c r="V11" s="14">
        <f t="shared" si="1"/>
        <v>-1.1340000000000146</v>
      </c>
      <c r="W11" s="14">
        <f t="shared" si="1"/>
        <v>-1.2719999999999629</v>
      </c>
      <c r="X11" s="14">
        <f t="shared" si="1"/>
        <v>10.809999999999974</v>
      </c>
      <c r="Y11" s="14">
        <f t="shared" si="1"/>
        <v>-1.1899999999999977</v>
      </c>
      <c r="Z11" s="1"/>
    </row>
    <row r="12" spans="1:26">
      <c r="A12" s="17">
        <v>36011</v>
      </c>
      <c r="B12" s="1">
        <v>7.6999999999999999E-2</v>
      </c>
      <c r="C12" s="1">
        <v>9.11E-2</v>
      </c>
      <c r="D12" s="1">
        <v>7.2800000000000004E-2</v>
      </c>
      <c r="E12" s="1">
        <v>6.5299999999999997E-2</v>
      </c>
      <c r="F12" s="1">
        <v>6.3799999999999996E-2</v>
      </c>
      <c r="G12" s="1">
        <v>7.8600000000000003E-2</v>
      </c>
      <c r="H12" s="1">
        <v>6.6500000000000004E-2</v>
      </c>
      <c r="I12" s="1">
        <v>0.10920000000000001</v>
      </c>
      <c r="J12" s="1">
        <v>25.5</v>
      </c>
      <c r="K12" s="16">
        <v>9</v>
      </c>
      <c r="L12" s="1">
        <v>113.8</v>
      </c>
      <c r="M12" s="1">
        <v>113.99</v>
      </c>
      <c r="N12" s="7">
        <v>114.48</v>
      </c>
      <c r="O12" s="1">
        <v>113.35</v>
      </c>
      <c r="Q12" s="24" t="s">
        <v>39</v>
      </c>
      <c r="R12" s="14">
        <f t="shared" ref="R12:X12" si="2">R8-R5</f>
        <v>-1.8800000000000097</v>
      </c>
      <c r="S12" s="14">
        <f t="shared" si="2"/>
        <v>-0.55800000000000693</v>
      </c>
      <c r="T12" s="14">
        <f t="shared" si="2"/>
        <v>-2.258000000000024</v>
      </c>
      <c r="U12" s="14">
        <f t="shared" si="2"/>
        <v>-0.29000000000000625</v>
      </c>
      <c r="V12" s="14">
        <f t="shared" si="2"/>
        <v>-0.51400000000001</v>
      </c>
      <c r="W12" s="14">
        <f t="shared" si="2"/>
        <v>-1.997999999999962</v>
      </c>
      <c r="X12" s="14">
        <f t="shared" si="2"/>
        <v>11.486000000000018</v>
      </c>
      <c r="Y12" s="14"/>
      <c r="Z12" s="1"/>
    </row>
    <row r="13" spans="1:26">
      <c r="A13" s="17">
        <v>36012</v>
      </c>
      <c r="B13" s="1">
        <v>4.8500000000000001E-2</v>
      </c>
      <c r="C13" s="1">
        <v>0.1275</v>
      </c>
      <c r="D13" s="1">
        <v>0.13200000000000001</v>
      </c>
      <c r="E13" s="1">
        <v>0.1283</v>
      </c>
      <c r="F13" s="1">
        <v>0.12659999999999999</v>
      </c>
      <c r="G13" s="1">
        <v>0.1527</v>
      </c>
      <c r="H13" s="1">
        <v>0.1724</v>
      </c>
      <c r="I13" s="1">
        <v>0.12089999999999999</v>
      </c>
      <c r="J13" s="1">
        <v>26</v>
      </c>
      <c r="K13" s="16">
        <v>10</v>
      </c>
      <c r="L13" s="1">
        <v>50.09</v>
      </c>
      <c r="M13" s="1">
        <v>50.09</v>
      </c>
      <c r="N13" s="7">
        <v>50.15</v>
      </c>
      <c r="O13" s="1">
        <v>49.69</v>
      </c>
      <c r="Q13"/>
      <c r="R13"/>
      <c r="S13"/>
      <c r="T13"/>
      <c r="U13"/>
      <c r="V13"/>
      <c r="W13"/>
      <c r="X13"/>
      <c r="Y13" s="14">
        <f>Y8-Y5</f>
        <v>-0.80400000000000205</v>
      </c>
      <c r="Z13" s="1"/>
    </row>
    <row r="14" spans="1:26">
      <c r="A14" s="17">
        <v>36013</v>
      </c>
      <c r="B14" s="1">
        <v>0.13</v>
      </c>
      <c r="C14" s="1">
        <v>0.06</v>
      </c>
      <c r="D14" s="1">
        <v>6.59E-2</v>
      </c>
      <c r="E14" s="1">
        <v>0.1245</v>
      </c>
      <c r="F14" s="1">
        <v>0.2321</v>
      </c>
      <c r="G14" s="1">
        <v>0.14199999999999999</v>
      </c>
      <c r="H14" s="1">
        <v>0.19040000000000001</v>
      </c>
      <c r="I14" s="1">
        <v>0.1424</v>
      </c>
      <c r="J14" s="1">
        <v>31</v>
      </c>
      <c r="K14" s="16">
        <v>11</v>
      </c>
      <c r="L14" s="1">
        <v>90.71</v>
      </c>
      <c r="M14" s="1">
        <v>91.05</v>
      </c>
      <c r="N14" s="7">
        <v>91.22</v>
      </c>
      <c r="O14" s="1">
        <v>90.23</v>
      </c>
      <c r="Q14" s="22" t="s">
        <v>40</v>
      </c>
      <c r="R14" s="14">
        <v>0.10060688650834604</v>
      </c>
      <c r="S14" s="14">
        <v>4.3053514836595572E-2</v>
      </c>
      <c r="T14" s="14">
        <v>4.3872852948109574E-2</v>
      </c>
      <c r="U14" s="14">
        <v>5.7959278437444819E-2</v>
      </c>
      <c r="V14" s="14">
        <v>7.5142863217162015E-2</v>
      </c>
      <c r="W14" s="14">
        <v>0.10798257290698768</v>
      </c>
      <c r="X14" s="14">
        <v>0.11938973677545242</v>
      </c>
      <c r="Y14" s="14">
        <v>4.1133407922415419E-2</v>
      </c>
      <c r="Z14" s="14">
        <v>1.5313919453629761</v>
      </c>
    </row>
    <row r="15" spans="1:26">
      <c r="A15" s="17">
        <v>36014</v>
      </c>
      <c r="B15" s="1">
        <v>7.1599999999999997E-2</v>
      </c>
      <c r="C15" s="1">
        <v>0.15190000000000001</v>
      </c>
      <c r="D15" s="1">
        <v>0.16370000000000001</v>
      </c>
      <c r="E15" s="1">
        <v>0.13880000000000001</v>
      </c>
      <c r="F15" s="1">
        <v>0.108</v>
      </c>
      <c r="G15" s="1">
        <v>0.1061</v>
      </c>
      <c r="H15" s="1">
        <v>0.1004</v>
      </c>
      <c r="I15" s="1">
        <v>6.1600000000000002E-2</v>
      </c>
      <c r="J15" s="1">
        <v>25</v>
      </c>
      <c r="K15" s="16">
        <v>12</v>
      </c>
      <c r="L15" s="1">
        <v>72.91</v>
      </c>
      <c r="M15" s="1">
        <v>73.11</v>
      </c>
      <c r="N15" s="7">
        <v>73.27</v>
      </c>
      <c r="O15" s="1">
        <v>72.3</v>
      </c>
      <c r="Q15" s="22" t="s">
        <v>41</v>
      </c>
      <c r="R15" s="14">
        <v>9.5319354838709666E-2</v>
      </c>
      <c r="S15" s="14">
        <v>0.10702258064516125</v>
      </c>
      <c r="T15" s="14">
        <v>0.12395483870967745</v>
      </c>
      <c r="U15" s="14">
        <v>0.13739354838709678</v>
      </c>
      <c r="V15" s="14">
        <v>0.17264516129032259</v>
      </c>
      <c r="W15" s="14">
        <v>0.20422129032258063</v>
      </c>
      <c r="X15" s="14">
        <v>0.21954838709677421</v>
      </c>
      <c r="Y15" s="14">
        <v>0.11255161290322581</v>
      </c>
      <c r="Z15" s="14">
        <v>26.612903225806452</v>
      </c>
    </row>
    <row r="16" spans="1:26">
      <c r="A16" s="17">
        <v>36015</v>
      </c>
      <c r="B16" s="1">
        <v>5.21E-2</v>
      </c>
      <c r="C16" s="1">
        <v>6.93E-2</v>
      </c>
      <c r="D16" s="1">
        <v>7.46E-2</v>
      </c>
      <c r="E16" s="1">
        <v>7.9299999999999995E-2</v>
      </c>
      <c r="F16" s="1">
        <v>7.5300000000000006E-2</v>
      </c>
      <c r="G16" s="1">
        <v>0.13769999999999999</v>
      </c>
      <c r="H16" s="1">
        <v>0.1724</v>
      </c>
      <c r="I16" s="1">
        <v>9.3299999999999994E-2</v>
      </c>
      <c r="J16" s="1">
        <v>25.5</v>
      </c>
      <c r="K16" s="16">
        <v>13</v>
      </c>
      <c r="L16" s="1">
        <v>102.29</v>
      </c>
      <c r="M16" s="1">
        <v>102.31</v>
      </c>
      <c r="N16" s="7">
        <v>102.75</v>
      </c>
      <c r="O16" s="1">
        <v>101.75</v>
      </c>
      <c r="Q16" s="22" t="s">
        <v>42</v>
      </c>
      <c r="R16" s="22">
        <v>0.6</v>
      </c>
      <c r="S16" s="22">
        <v>0.19409999999999999</v>
      </c>
      <c r="T16" s="22">
        <v>0.22950000000000001</v>
      </c>
      <c r="U16" s="22">
        <v>0.3528</v>
      </c>
      <c r="V16" s="22">
        <v>0.33929999999999999</v>
      </c>
      <c r="W16" s="22">
        <v>0.55569999999999997</v>
      </c>
      <c r="X16" s="22">
        <v>0.63780000000000003</v>
      </c>
      <c r="Y16" s="14">
        <v>0.27</v>
      </c>
      <c r="Z16" s="14">
        <v>31</v>
      </c>
    </row>
    <row r="17" spans="1:26">
      <c r="A17" s="17">
        <v>36016</v>
      </c>
      <c r="B17" s="1">
        <v>5.0700000000000002E-2</v>
      </c>
      <c r="C17" s="1">
        <v>4.5600000000000002E-2</v>
      </c>
      <c r="D17" s="1">
        <v>0.10390000000000001</v>
      </c>
      <c r="E17" s="1">
        <v>0.1283</v>
      </c>
      <c r="F17" s="1">
        <v>0.24940000000000001</v>
      </c>
      <c r="G17" s="1">
        <v>0.1331</v>
      </c>
      <c r="H17" s="1">
        <v>0.11940000000000001</v>
      </c>
      <c r="I17" s="1">
        <v>0.1164</v>
      </c>
      <c r="J17" s="1">
        <v>25</v>
      </c>
      <c r="K17" s="16">
        <v>14</v>
      </c>
      <c r="L17" s="1">
        <v>49.99</v>
      </c>
      <c r="M17" s="1">
        <v>41.17</v>
      </c>
      <c r="N17" s="7">
        <v>41.45</v>
      </c>
      <c r="O17" s="1">
        <v>40.76</v>
      </c>
      <c r="Q17" s="14" t="s">
        <v>43</v>
      </c>
      <c r="R17" s="14">
        <v>0</v>
      </c>
      <c r="S17" s="14">
        <v>0</v>
      </c>
      <c r="T17" s="14">
        <v>6.0299999999999999E-2</v>
      </c>
      <c r="U17" s="14">
        <v>6.5299999999999997E-2</v>
      </c>
      <c r="V17" s="14">
        <v>6.3799999999999996E-2</v>
      </c>
      <c r="W17" s="14">
        <v>7.8600000000000003E-2</v>
      </c>
      <c r="X17" s="14">
        <v>6.6500000000000004E-2</v>
      </c>
      <c r="Y17" s="14">
        <v>5.4800000000000001E-2</v>
      </c>
      <c r="Z17" s="14">
        <v>24.5</v>
      </c>
    </row>
    <row r="18" spans="1:26">
      <c r="A18" s="17">
        <v>36017</v>
      </c>
      <c r="B18" s="1">
        <v>7.2700000000000001E-2</v>
      </c>
      <c r="C18" s="1">
        <v>0.124</v>
      </c>
      <c r="D18" s="1">
        <v>0.1032</v>
      </c>
      <c r="E18" s="1">
        <v>9.4100000000000003E-2</v>
      </c>
      <c r="F18" s="1">
        <v>0.20119999999999999</v>
      </c>
      <c r="G18" s="1">
        <v>0.18229999999999999</v>
      </c>
      <c r="H18" s="1">
        <v>0.2311</v>
      </c>
      <c r="I18" s="1">
        <v>0.17169999999999999</v>
      </c>
      <c r="J18" s="1">
        <v>28</v>
      </c>
      <c r="K18" s="16">
        <v>15</v>
      </c>
      <c r="L18" s="1">
        <v>59.38</v>
      </c>
      <c r="M18" s="1">
        <v>59.39</v>
      </c>
      <c r="N18" s="7">
        <v>59.67</v>
      </c>
      <c r="O18" s="1">
        <v>58.95</v>
      </c>
    </row>
    <row r="19" spans="1:26">
      <c r="A19" s="17">
        <v>36018</v>
      </c>
      <c r="B19" s="1">
        <v>4.8800000000000003E-2</v>
      </c>
      <c r="C19" s="1">
        <v>6.7400000000000002E-2</v>
      </c>
      <c r="D19" s="1">
        <v>0.1497</v>
      </c>
      <c r="E19" s="1">
        <v>0.1462</v>
      </c>
      <c r="F19" s="1">
        <v>0.2203</v>
      </c>
      <c r="G19" s="1">
        <v>0.1361</v>
      </c>
      <c r="H19" s="1">
        <v>0.14849999999999999</v>
      </c>
      <c r="I19" s="1">
        <v>6.1499999999999999E-2</v>
      </c>
      <c r="J19" s="1">
        <v>27.5</v>
      </c>
      <c r="K19" s="16">
        <v>16</v>
      </c>
      <c r="L19" s="1">
        <v>123.6</v>
      </c>
      <c r="M19" s="1">
        <v>123.7</v>
      </c>
      <c r="N19" s="7">
        <v>123.96</v>
      </c>
      <c r="O19" s="1">
        <v>123.27</v>
      </c>
    </row>
    <row r="20" spans="1:26">
      <c r="A20" s="17">
        <v>36019</v>
      </c>
      <c r="B20" s="1">
        <v>4.4999999999999997E-3</v>
      </c>
      <c r="C20" s="1">
        <v>8.6400000000000005E-2</v>
      </c>
      <c r="D20" s="1">
        <v>0.1082</v>
      </c>
      <c r="E20" s="1">
        <v>8.2900000000000001E-2</v>
      </c>
      <c r="F20" s="1">
        <v>0.10780000000000001</v>
      </c>
      <c r="G20" s="1">
        <v>0.14430000000000001</v>
      </c>
      <c r="H20" s="1">
        <v>0.2177</v>
      </c>
      <c r="I20" s="1">
        <v>9.1300000000000006E-2</v>
      </c>
      <c r="J20" s="1">
        <v>26.9</v>
      </c>
      <c r="K20" s="16">
        <v>17</v>
      </c>
      <c r="L20" s="1">
        <v>105.99</v>
      </c>
      <c r="M20" s="1">
        <v>106.08</v>
      </c>
      <c r="N20" s="7">
        <v>106.06</v>
      </c>
      <c r="O20" s="1">
        <v>105.18</v>
      </c>
      <c r="Q20"/>
      <c r="R20"/>
      <c r="S20"/>
      <c r="T20"/>
      <c r="U20"/>
      <c r="V20"/>
      <c r="W20"/>
      <c r="X20"/>
      <c r="Y20"/>
      <c r="Z20"/>
    </row>
    <row r="21" spans="1:26">
      <c r="A21" s="17">
        <v>36020</v>
      </c>
      <c r="B21" s="7">
        <v>4.0800000000000003E-2</v>
      </c>
      <c r="C21" s="1">
        <v>5.1799999999999999E-2</v>
      </c>
      <c r="D21" s="1">
        <v>8.9700000000000002E-2</v>
      </c>
      <c r="E21" s="1">
        <v>0.15790000000000001</v>
      </c>
      <c r="F21" s="1">
        <v>0.19819999999999999</v>
      </c>
      <c r="G21" s="1">
        <v>0.19600000000000001</v>
      </c>
      <c r="H21" s="1">
        <v>0.16250000000000001</v>
      </c>
      <c r="I21" s="1">
        <v>9.6000000000000002E-2</v>
      </c>
      <c r="J21" s="1">
        <v>27.3</v>
      </c>
      <c r="K21" s="16">
        <v>18</v>
      </c>
      <c r="L21" s="1">
        <v>135.4</v>
      </c>
      <c r="M21" s="1">
        <v>136.02000000000001</v>
      </c>
      <c r="N21" s="7">
        <v>136.13</v>
      </c>
      <c r="O21" s="1">
        <v>135.12</v>
      </c>
    </row>
    <row r="22" spans="1:26">
      <c r="A22" s="17">
        <v>36021</v>
      </c>
      <c r="B22" s="1">
        <v>8.0199999999999994E-2</v>
      </c>
      <c r="C22" s="1">
        <v>9.7600000000000006E-2</v>
      </c>
      <c r="D22" s="1">
        <v>9.64E-2</v>
      </c>
      <c r="E22" s="1">
        <v>8.8099999999999998E-2</v>
      </c>
      <c r="F22" s="1">
        <v>9.3299999999999994E-2</v>
      </c>
      <c r="G22" s="1">
        <v>0.18060000000000001</v>
      </c>
      <c r="H22" s="1">
        <v>0.28160000000000002</v>
      </c>
      <c r="I22" s="1">
        <v>9.9900000000000003E-2</v>
      </c>
      <c r="J22" s="1">
        <v>28</v>
      </c>
      <c r="K22" s="16">
        <v>19</v>
      </c>
      <c r="L22" s="1">
        <v>133.15</v>
      </c>
      <c r="M22" s="1">
        <v>133.35</v>
      </c>
      <c r="N22" s="7">
        <v>133.86000000000001</v>
      </c>
      <c r="O22" s="1">
        <v>133.31</v>
      </c>
    </row>
    <row r="23" spans="1:26">
      <c r="A23" s="17">
        <v>36022</v>
      </c>
      <c r="B23" s="1">
        <v>6.3200000000000006E-2</v>
      </c>
      <c r="C23" s="1">
        <v>0.11169999999999999</v>
      </c>
      <c r="D23" s="1">
        <v>0.1394</v>
      </c>
      <c r="E23" s="1">
        <v>0.1406</v>
      </c>
      <c r="F23" s="1">
        <v>0.1537</v>
      </c>
      <c r="G23" s="1">
        <v>0.1978</v>
      </c>
      <c r="H23" s="1">
        <v>0.38650000000000001</v>
      </c>
      <c r="I23" s="1">
        <v>5.4800000000000001E-2</v>
      </c>
      <c r="J23" s="1">
        <v>26</v>
      </c>
      <c r="K23" s="16">
        <v>20</v>
      </c>
      <c r="L23" s="1">
        <v>45.07</v>
      </c>
      <c r="M23" s="1">
        <v>45.25</v>
      </c>
      <c r="N23" s="7">
        <v>45.2</v>
      </c>
      <c r="O23" s="1">
        <v>44.88</v>
      </c>
    </row>
    <row r="24" spans="1:26">
      <c r="A24" s="17">
        <v>36023</v>
      </c>
      <c r="B24" s="1">
        <v>0.6</v>
      </c>
      <c r="C24" s="1">
        <v>9.9299999999999999E-2</v>
      </c>
      <c r="D24" s="1">
        <v>0.1033</v>
      </c>
      <c r="E24" s="1">
        <v>0.15229999999999999</v>
      </c>
      <c r="F24" s="1">
        <v>0.1447</v>
      </c>
      <c r="G24" s="1">
        <v>0.27450000000000002</v>
      </c>
      <c r="H24" s="1">
        <v>0.16969999999999999</v>
      </c>
      <c r="I24" s="1">
        <v>0.13020000000000001</v>
      </c>
      <c r="J24" s="1">
        <v>26.3</v>
      </c>
      <c r="K24" s="16">
        <v>21</v>
      </c>
      <c r="L24" s="1">
        <v>53.01</v>
      </c>
      <c r="M24" s="1">
        <v>53.19</v>
      </c>
      <c r="N24" s="7">
        <v>53.44</v>
      </c>
      <c r="O24" s="1">
        <v>52.76</v>
      </c>
    </row>
    <row r="25" spans="1:26">
      <c r="A25" s="17">
        <v>36024</v>
      </c>
      <c r="B25" s="1">
        <v>8.8400000000000006E-2</v>
      </c>
      <c r="C25" s="1">
        <v>6.8400000000000002E-2</v>
      </c>
      <c r="D25" s="1">
        <v>0.1192</v>
      </c>
      <c r="E25" s="1">
        <v>9.1700000000000004E-2</v>
      </c>
      <c r="F25" s="1">
        <v>0.1075</v>
      </c>
      <c r="G25" s="1">
        <v>0.10929999999999999</v>
      </c>
      <c r="H25" s="1">
        <v>0.20130000000000001</v>
      </c>
      <c r="I25" s="1">
        <v>0.1055</v>
      </c>
      <c r="J25" s="1">
        <v>27.5</v>
      </c>
      <c r="K25" s="16">
        <v>22</v>
      </c>
      <c r="L25" s="1">
        <v>127.83</v>
      </c>
      <c r="M25" s="1">
        <v>127.88</v>
      </c>
      <c r="N25" s="7">
        <v>128.69999999999999</v>
      </c>
      <c r="O25" s="1">
        <v>127.41</v>
      </c>
    </row>
    <row r="26" spans="1:26">
      <c r="A26" s="17">
        <v>36025</v>
      </c>
      <c r="B26" s="1">
        <v>6.5299999999999997E-2</v>
      </c>
      <c r="C26" s="1">
        <v>9.2700000000000005E-2</v>
      </c>
      <c r="D26" s="1">
        <v>0.1125</v>
      </c>
      <c r="E26" s="1">
        <v>0.3528</v>
      </c>
      <c r="F26" s="1">
        <v>0.2351</v>
      </c>
      <c r="G26" s="1">
        <v>0.37769999999999998</v>
      </c>
      <c r="H26" s="1">
        <v>0.31680000000000003</v>
      </c>
      <c r="I26" s="1">
        <v>0.1328</v>
      </c>
      <c r="J26" s="1">
        <v>28</v>
      </c>
      <c r="K26" s="16">
        <v>23</v>
      </c>
      <c r="L26" s="1">
        <v>157.30000000000001</v>
      </c>
      <c r="M26" s="1">
        <v>157.46</v>
      </c>
      <c r="N26" s="7">
        <v>157.96</v>
      </c>
      <c r="O26" s="1">
        <v>156.34</v>
      </c>
    </row>
    <row r="27" spans="1:26">
      <c r="A27" s="17">
        <v>36026</v>
      </c>
      <c r="B27" s="1">
        <v>0.1172</v>
      </c>
      <c r="C27" s="1">
        <v>0.1072</v>
      </c>
      <c r="D27" s="1">
        <v>0.1177</v>
      </c>
      <c r="E27" s="1">
        <v>0.1244</v>
      </c>
      <c r="F27" s="1">
        <v>0.33929999999999999</v>
      </c>
      <c r="G27" s="1">
        <v>0.55569999999999997</v>
      </c>
      <c r="H27" s="1">
        <v>0.44529999999999997</v>
      </c>
      <c r="I27" s="1">
        <v>0.1469</v>
      </c>
      <c r="J27" s="1">
        <v>27</v>
      </c>
      <c r="K27" s="16">
        <v>24</v>
      </c>
      <c r="L27" s="1">
        <v>114.81</v>
      </c>
      <c r="M27" s="1">
        <v>114.97</v>
      </c>
      <c r="N27" s="7">
        <v>115.53</v>
      </c>
      <c r="O27" s="1">
        <v>114.69</v>
      </c>
    </row>
    <row r="28" spans="1:26">
      <c r="A28" s="17">
        <v>36027</v>
      </c>
      <c r="B28" s="1">
        <v>8.2699999999999996E-2</v>
      </c>
      <c r="C28" s="1">
        <v>0.13819999999999999</v>
      </c>
      <c r="D28" s="1">
        <v>7.0999999999999994E-2</v>
      </c>
      <c r="E28" s="1">
        <v>0.18190000000000001</v>
      </c>
      <c r="F28" s="1">
        <v>0.3236</v>
      </c>
      <c r="G28" s="1">
        <v>0.22636000000000001</v>
      </c>
      <c r="H28" s="1">
        <v>0.63780000000000003</v>
      </c>
      <c r="I28" s="1">
        <v>8.4900000000000003E-2</v>
      </c>
      <c r="J28" s="1">
        <v>26.5</v>
      </c>
      <c r="K28" s="16">
        <v>25</v>
      </c>
      <c r="L28" s="1">
        <v>115.43</v>
      </c>
      <c r="M28" s="1">
        <v>115.49</v>
      </c>
      <c r="N28" s="7">
        <v>115.85</v>
      </c>
      <c r="O28" s="1">
        <v>114.61</v>
      </c>
    </row>
    <row r="29" spans="1:26">
      <c r="A29" s="17">
        <v>36028</v>
      </c>
      <c r="B29" s="1">
        <v>0.10199999999999999</v>
      </c>
      <c r="C29" s="1">
        <v>0.16109999999999999</v>
      </c>
      <c r="D29" s="1">
        <v>0.13109999999999999</v>
      </c>
      <c r="E29" s="1">
        <v>0.16320000000000001</v>
      </c>
      <c r="F29" s="1">
        <v>0.1585</v>
      </c>
      <c r="G29" s="1">
        <v>0.15959999999999999</v>
      </c>
      <c r="H29" s="1">
        <v>0.1641</v>
      </c>
      <c r="I29" s="1">
        <v>8.0799999999999997E-2</v>
      </c>
      <c r="J29" s="1">
        <v>28</v>
      </c>
      <c r="K29" s="16">
        <v>26</v>
      </c>
      <c r="L29" s="1">
        <v>136.43</v>
      </c>
      <c r="M29" s="1">
        <v>136.49</v>
      </c>
      <c r="N29" s="7">
        <v>137.56</v>
      </c>
      <c r="O29" s="1">
        <v>136.09</v>
      </c>
    </row>
    <row r="30" spans="1:26">
      <c r="A30" s="17">
        <v>36029</v>
      </c>
      <c r="B30" s="1">
        <v>9.98E-2</v>
      </c>
      <c r="C30" s="1">
        <v>0.19409999999999999</v>
      </c>
      <c r="D30" s="1">
        <v>0.22950000000000001</v>
      </c>
      <c r="E30" s="1">
        <v>0.22509999999999999</v>
      </c>
      <c r="F30" s="1">
        <v>0.2215</v>
      </c>
      <c r="G30" s="1">
        <v>0.48099999999999998</v>
      </c>
      <c r="H30" s="1">
        <v>0.39850000000000002</v>
      </c>
      <c r="I30" s="1">
        <v>0.1167</v>
      </c>
      <c r="J30" s="1">
        <v>27.5</v>
      </c>
      <c r="K30" s="16">
        <v>27</v>
      </c>
      <c r="L30" s="1">
        <v>151.55000000000001</v>
      </c>
      <c r="M30" s="1">
        <v>151.72999999999999</v>
      </c>
      <c r="N30" s="7">
        <v>152.34</v>
      </c>
      <c r="O30" s="1">
        <v>151.26</v>
      </c>
    </row>
    <row r="31" spans="1:26">
      <c r="A31" s="17">
        <v>36030</v>
      </c>
      <c r="B31" s="1">
        <v>0.1104</v>
      </c>
      <c r="C31" s="1">
        <v>0.12089999999999999</v>
      </c>
      <c r="D31" s="1">
        <v>0.10340000000000001</v>
      </c>
      <c r="E31" s="1">
        <v>0.13350000000000001</v>
      </c>
      <c r="F31" s="1">
        <v>0.2717</v>
      </c>
      <c r="G31" s="1">
        <v>0.29420000000000002</v>
      </c>
      <c r="H31" s="1">
        <v>0.25950000000000001</v>
      </c>
      <c r="I31" s="1">
        <v>0.13969999999999999</v>
      </c>
      <c r="J31" s="1">
        <v>28.6</v>
      </c>
      <c r="K31" s="16">
        <v>28</v>
      </c>
      <c r="L31" s="1">
        <v>148.83000000000001</v>
      </c>
      <c r="M31" s="1">
        <v>141.47999999999999</v>
      </c>
      <c r="N31" s="7">
        <v>141.96</v>
      </c>
      <c r="O31" s="1">
        <v>140.49</v>
      </c>
    </row>
    <row r="32" spans="1:26">
      <c r="A32" s="17">
        <v>36031</v>
      </c>
      <c r="B32" s="1">
        <v>7.2900000000000006E-2</v>
      </c>
      <c r="C32" s="1">
        <v>0.1188</v>
      </c>
      <c r="D32" s="1">
        <v>0.18060000000000001</v>
      </c>
      <c r="E32" s="1">
        <v>0.12640000000000001</v>
      </c>
      <c r="F32" s="1">
        <v>0.12870000000000001</v>
      </c>
      <c r="G32" s="1">
        <v>0.15529999999999999</v>
      </c>
      <c r="H32" s="1">
        <v>0.15090000000000001</v>
      </c>
      <c r="I32" s="1">
        <v>9.2899999999999996E-2</v>
      </c>
      <c r="J32" s="1">
        <v>26.3</v>
      </c>
      <c r="K32" s="16">
        <v>29</v>
      </c>
      <c r="L32" s="1">
        <v>126.93</v>
      </c>
      <c r="M32" s="1">
        <v>127.29</v>
      </c>
      <c r="N32" s="7">
        <v>127.49</v>
      </c>
      <c r="O32" s="1">
        <v>126.36</v>
      </c>
    </row>
    <row r="33" spans="1:15">
      <c r="A33" s="17">
        <v>36032</v>
      </c>
      <c r="B33" s="1">
        <v>0.1474</v>
      </c>
      <c r="C33" s="1">
        <v>0.1696</v>
      </c>
      <c r="D33" s="1">
        <v>0.20669999999999999</v>
      </c>
      <c r="E33" s="1">
        <v>0.1106</v>
      </c>
      <c r="F33" s="1">
        <v>0.2223</v>
      </c>
      <c r="G33" s="1">
        <v>0.21929999999999999</v>
      </c>
      <c r="H33" s="1">
        <v>0.18240000000000001</v>
      </c>
      <c r="I33" s="1">
        <v>0.11459999999999999</v>
      </c>
      <c r="J33" s="1">
        <v>27.6</v>
      </c>
      <c r="K33" s="16">
        <v>30</v>
      </c>
      <c r="L33" s="1">
        <v>149.13999999999999</v>
      </c>
      <c r="M33" s="1">
        <v>149.57</v>
      </c>
      <c r="N33" s="7">
        <v>149.9</v>
      </c>
      <c r="O33" s="1">
        <v>148.69</v>
      </c>
    </row>
    <row r="34" spans="1:15">
      <c r="A34" s="17">
        <v>36033</v>
      </c>
      <c r="B34" s="1">
        <v>9.2299999999999993E-2</v>
      </c>
      <c r="C34" s="1">
        <v>0.1043</v>
      </c>
      <c r="D34" s="1">
        <v>0.20119999999999999</v>
      </c>
      <c r="E34" s="1">
        <v>0.2087</v>
      </c>
      <c r="F34" s="1">
        <v>0.317</v>
      </c>
      <c r="G34" s="1">
        <v>0.318</v>
      </c>
      <c r="H34" s="1">
        <v>0.33660000000000001</v>
      </c>
      <c r="I34" s="1">
        <v>8.9200000000000002E-2</v>
      </c>
      <c r="J34" s="1">
        <v>28.5</v>
      </c>
      <c r="K34" s="16">
        <v>31</v>
      </c>
      <c r="L34" s="1">
        <v>137.29</v>
      </c>
      <c r="M34" s="1">
        <v>137.74</v>
      </c>
      <c r="N34" s="7">
        <v>138.18</v>
      </c>
      <c r="O34" s="1">
        <v>196.43</v>
      </c>
    </row>
    <row r="35" spans="1:15">
      <c r="A35" s="17">
        <v>36034</v>
      </c>
      <c r="B35" s="1">
        <v>8.8300000000000003E-2</v>
      </c>
      <c r="C35" s="1">
        <v>7.6300000000000007E-2</v>
      </c>
      <c r="D35" s="1">
        <v>0.15279999999999999</v>
      </c>
      <c r="E35" s="1">
        <v>8.0600000000000005E-2</v>
      </c>
      <c r="F35" s="1">
        <v>0.1462</v>
      </c>
      <c r="G35" s="1">
        <v>0.20150000000000001</v>
      </c>
      <c r="H35" s="1">
        <v>0.26119999999999999</v>
      </c>
      <c r="I35" s="1">
        <v>0.10580000000000001</v>
      </c>
      <c r="J35" s="1">
        <v>27.5</v>
      </c>
      <c r="K35" s="16">
        <v>32</v>
      </c>
      <c r="L35" s="1">
        <v>104.87</v>
      </c>
      <c r="M35" s="1">
        <v>105.11</v>
      </c>
      <c r="N35" s="7">
        <v>105.28</v>
      </c>
      <c r="O35" s="1">
        <v>104.5</v>
      </c>
    </row>
    <row r="36" spans="1:15">
      <c r="A36"/>
      <c r="B36"/>
      <c r="C36"/>
      <c r="D36"/>
      <c r="E36"/>
      <c r="F36"/>
      <c r="G36"/>
      <c r="H36"/>
      <c r="I36"/>
      <c r="J36"/>
      <c r="K36" s="16">
        <v>33</v>
      </c>
      <c r="L36" s="1">
        <v>162.61000000000001</v>
      </c>
      <c r="M36" s="1">
        <v>162.88999999999999</v>
      </c>
      <c r="N36" s="7">
        <v>163.37</v>
      </c>
      <c r="O36" s="1">
        <v>162.47999999999999</v>
      </c>
    </row>
    <row r="37" spans="1:15">
      <c r="A37"/>
      <c r="B37"/>
      <c r="C37"/>
      <c r="D37"/>
      <c r="E37"/>
      <c r="F37"/>
      <c r="G37"/>
      <c r="H37"/>
      <c r="I37"/>
      <c r="J37"/>
      <c r="K37" s="16">
        <v>34</v>
      </c>
      <c r="L37" s="1">
        <v>155.29</v>
      </c>
      <c r="M37" s="1">
        <v>155.49</v>
      </c>
      <c r="N37" s="7">
        <v>156.11000000000001</v>
      </c>
      <c r="O37" s="1">
        <v>154.63999999999999</v>
      </c>
    </row>
    <row r="38" spans="1:15">
      <c r="A38"/>
      <c r="B38" s="10" t="s">
        <v>27</v>
      </c>
      <c r="C38" s="11" t="s">
        <v>28</v>
      </c>
      <c r="D38" s="11" t="s">
        <v>29</v>
      </c>
      <c r="E38" s="11" t="s">
        <v>30</v>
      </c>
      <c r="F38" s="11" t="s">
        <v>31</v>
      </c>
      <c r="G38" s="11" t="s">
        <v>32</v>
      </c>
      <c r="H38" s="11" t="s">
        <v>33</v>
      </c>
      <c r="I38" s="11" t="s">
        <v>34</v>
      </c>
      <c r="J38"/>
      <c r="K38" s="16">
        <v>35</v>
      </c>
      <c r="L38" s="1">
        <v>130.15</v>
      </c>
      <c r="M38" s="1">
        <v>130.32</v>
      </c>
      <c r="N38" s="7">
        <v>130.65</v>
      </c>
      <c r="O38" s="1">
        <v>129.59</v>
      </c>
    </row>
    <row r="39" spans="1:15">
      <c r="A39"/>
      <c r="B39" s="9" t="s">
        <v>8</v>
      </c>
      <c r="C39" s="12" t="s">
        <v>9</v>
      </c>
      <c r="D39" s="12" t="s">
        <v>10</v>
      </c>
      <c r="E39" s="12" t="s">
        <v>11</v>
      </c>
      <c r="F39" s="12" t="s">
        <v>12</v>
      </c>
      <c r="G39" s="12" t="s">
        <v>13</v>
      </c>
      <c r="H39" s="12" t="s">
        <v>14</v>
      </c>
      <c r="I39" s="12">
        <v>0</v>
      </c>
      <c r="J39" s="6" t="s">
        <v>25</v>
      </c>
      <c r="K39" s="16">
        <v>36</v>
      </c>
      <c r="L39" s="1">
        <v>128.75</v>
      </c>
      <c r="M39" s="1">
        <v>129.03</v>
      </c>
      <c r="N39" s="7">
        <v>129.33000000000001</v>
      </c>
      <c r="O39" s="1">
        <v>128.33000000000001</v>
      </c>
    </row>
    <row r="40" spans="1:15">
      <c r="A40" s="21" t="s">
        <v>40</v>
      </c>
      <c r="B40" s="1">
        <f t="shared" ref="B40:J40" si="3">STDEV(B5:B35)</f>
        <v>0.10060688650834604</v>
      </c>
      <c r="C40" s="1">
        <f t="shared" si="3"/>
        <v>4.3053514836595572E-2</v>
      </c>
      <c r="D40" s="1">
        <f t="shared" si="3"/>
        <v>4.3872852948109574E-2</v>
      </c>
      <c r="E40" s="1">
        <f t="shared" si="3"/>
        <v>5.7959278437444813E-2</v>
      </c>
      <c r="F40" s="1">
        <f t="shared" si="3"/>
        <v>7.5142863217162015E-2</v>
      </c>
      <c r="G40" s="1">
        <f t="shared" si="3"/>
        <v>0.10798257290698769</v>
      </c>
      <c r="H40" s="1">
        <f t="shared" si="3"/>
        <v>0.11938973677545242</v>
      </c>
      <c r="I40" s="1">
        <f t="shared" si="3"/>
        <v>4.1133407922415426E-2</v>
      </c>
      <c r="J40" s="1">
        <f t="shared" si="3"/>
        <v>1.5313919453629761</v>
      </c>
      <c r="K40" s="16">
        <v>37</v>
      </c>
      <c r="L40" s="1">
        <v>137.94999999999999</v>
      </c>
      <c r="M40" s="1">
        <v>137.99</v>
      </c>
      <c r="N40" s="7">
        <v>138.1</v>
      </c>
      <c r="O40" s="1">
        <v>137.22</v>
      </c>
    </row>
    <row r="41" spans="1:15">
      <c r="A41" s="7" t="s">
        <v>41</v>
      </c>
      <c r="B41" s="1">
        <f t="shared" ref="B41:J41" si="4">AVERAGE(B5:B35)</f>
        <v>9.5319354838709666E-2</v>
      </c>
      <c r="C41" s="1">
        <f t="shared" si="4"/>
        <v>0.10702258064516125</v>
      </c>
      <c r="D41" s="1">
        <f t="shared" si="4"/>
        <v>0.12395483870967745</v>
      </c>
      <c r="E41" s="1">
        <f t="shared" si="4"/>
        <v>0.13739354838709678</v>
      </c>
      <c r="F41" s="1">
        <f t="shared" si="4"/>
        <v>0.17264516129032259</v>
      </c>
      <c r="G41" s="1">
        <f t="shared" si="4"/>
        <v>0.20422129032258063</v>
      </c>
      <c r="H41" s="1">
        <f t="shared" si="4"/>
        <v>0.21954838709677421</v>
      </c>
      <c r="I41" s="1">
        <f t="shared" si="4"/>
        <v>0.11255161290322581</v>
      </c>
      <c r="J41" s="1">
        <f t="shared" si="4"/>
        <v>26.612903225806452</v>
      </c>
      <c r="K41" s="16">
        <v>38</v>
      </c>
      <c r="L41" s="1">
        <v>132.61000000000001</v>
      </c>
      <c r="M41" s="1">
        <v>132.66</v>
      </c>
      <c r="N41" s="7">
        <v>132.91999999999999</v>
      </c>
      <c r="O41" s="1">
        <v>131.86000000000001</v>
      </c>
    </row>
    <row r="42" spans="1:15">
      <c r="A42" s="7" t="s">
        <v>42</v>
      </c>
      <c r="B42" s="7">
        <f t="shared" ref="B42:J42" si="5">MAX(B5:B35)</f>
        <v>0.6</v>
      </c>
      <c r="C42" s="7">
        <f t="shared" si="5"/>
        <v>0.19409999999999999</v>
      </c>
      <c r="D42" s="7">
        <f t="shared" si="5"/>
        <v>0.22950000000000001</v>
      </c>
      <c r="E42" s="7">
        <f t="shared" si="5"/>
        <v>0.3528</v>
      </c>
      <c r="F42" s="7">
        <f t="shared" si="5"/>
        <v>0.33929999999999999</v>
      </c>
      <c r="G42" s="7">
        <f t="shared" si="5"/>
        <v>0.55569999999999997</v>
      </c>
      <c r="H42" s="7">
        <f t="shared" si="5"/>
        <v>0.63780000000000003</v>
      </c>
      <c r="I42" s="7">
        <f t="shared" si="5"/>
        <v>0.27</v>
      </c>
      <c r="J42" s="7">
        <f t="shared" si="5"/>
        <v>31</v>
      </c>
      <c r="K42" s="16">
        <v>39</v>
      </c>
      <c r="L42" s="1">
        <v>132.43</v>
      </c>
      <c r="M42" s="1">
        <v>132.51</v>
      </c>
      <c r="N42" s="7">
        <v>132.66</v>
      </c>
      <c r="O42" s="1">
        <v>131.41999999999999</v>
      </c>
    </row>
    <row r="43" spans="1:15">
      <c r="A43" s="7" t="s">
        <v>43</v>
      </c>
      <c r="B43" s="1">
        <f t="shared" ref="B43:J43" si="6">MIN(B5:B35)</f>
        <v>0</v>
      </c>
      <c r="C43" s="1">
        <f t="shared" si="6"/>
        <v>0</v>
      </c>
      <c r="D43" s="1">
        <f t="shared" si="6"/>
        <v>6.0299999999999999E-2</v>
      </c>
      <c r="E43" s="1">
        <f t="shared" si="6"/>
        <v>6.5299999999999997E-2</v>
      </c>
      <c r="F43" s="1">
        <f t="shared" si="6"/>
        <v>6.3799999999999996E-2</v>
      </c>
      <c r="G43" s="1">
        <f t="shared" si="6"/>
        <v>7.8600000000000003E-2</v>
      </c>
      <c r="H43" s="1">
        <f t="shared" si="6"/>
        <v>6.6500000000000004E-2</v>
      </c>
      <c r="I43" s="1">
        <f t="shared" si="6"/>
        <v>5.4800000000000001E-2</v>
      </c>
      <c r="J43" s="1">
        <f t="shared" si="6"/>
        <v>24.5</v>
      </c>
      <c r="K43" s="16">
        <v>40</v>
      </c>
      <c r="L43" s="1">
        <v>150.26</v>
      </c>
      <c r="M43" s="1">
        <v>150.58000000000001</v>
      </c>
      <c r="N43" s="7">
        <v>150.91999999999999</v>
      </c>
      <c r="O43" s="1">
        <v>149.15</v>
      </c>
    </row>
    <row r="44" spans="1:15">
      <c r="A44"/>
      <c r="K44"/>
      <c r="L44"/>
      <c r="M44"/>
      <c r="N44"/>
      <c r="O44"/>
    </row>
    <row r="45" spans="1:15">
      <c r="A45" s="3" t="s">
        <v>44</v>
      </c>
    </row>
    <row r="46" spans="1:15">
      <c r="A46" s="2" t="s">
        <v>45</v>
      </c>
    </row>
    <row r="47" spans="1:15">
      <c r="A47" s="2" t="s">
        <v>46</v>
      </c>
    </row>
    <row r="48" spans="1:15">
      <c r="A48" s="3" t="s">
        <v>47</v>
      </c>
    </row>
    <row r="49" spans="1:1">
      <c r="A49" s="2" t="s">
        <v>48</v>
      </c>
    </row>
  </sheetData>
  <printOptions gridLines="1" gridLinesSet="0"/>
  <pageMargins left="0.75" right="0.75" top="1" bottom="1" header="0.511811024" footer="0.511811024"/>
  <pageSetup orientation="portrait" horizontalDpi="4294967292" verticalDpi="0" r:id="rId1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4</vt:i4>
      </vt:variant>
    </vt:vector>
  </HeadingPairs>
  <TitlesOfParts>
    <vt:vector size="6" baseType="lpstr">
      <vt:lpstr>Forma de citar</vt:lpstr>
      <vt:lpstr>Hoja1</vt:lpstr>
      <vt:lpstr>Gráfico10</vt:lpstr>
      <vt:lpstr>Gráfico15</vt:lpstr>
      <vt:lpstr>Gráfico1</vt:lpstr>
      <vt:lpstr>Gráfico2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Guzmán Mérida</dc:creator>
  <cp:lastModifiedBy>Francisco Guzmán Mérida</cp:lastModifiedBy>
  <dcterms:created xsi:type="dcterms:W3CDTF">2011-11-01T16:17:52Z</dcterms:created>
  <dcterms:modified xsi:type="dcterms:W3CDTF">2011-11-04T17:39:06Z</dcterms:modified>
</cp:coreProperties>
</file>